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15" firstSheet="2" activeTab="22"/>
  </bookViews>
  <sheets>
    <sheet name="ห้อง" sheetId="29" r:id="rId1"/>
    <sheet name="วิชา" sheetId="30" r:id="rId2"/>
    <sheet name="ครู" sheetId="28" r:id="rId3"/>
    <sheet name="ห้อง1" sheetId="11" r:id="rId4"/>
    <sheet name="ห2" sheetId="31" r:id="rId5"/>
    <sheet name="ห3" sheetId="32" r:id="rId6"/>
    <sheet name="ห4" sheetId="33" r:id="rId7"/>
    <sheet name="ห5" sheetId="34" r:id="rId8"/>
    <sheet name="ห6" sheetId="35" r:id="rId9"/>
    <sheet name="ห7" sheetId="36" r:id="rId10"/>
    <sheet name="ห8" sheetId="37" r:id="rId11"/>
    <sheet name="ห9" sheetId="38" r:id="rId12"/>
    <sheet name="ห10" sheetId="39" r:id="rId13"/>
    <sheet name="ห11" sheetId="44" r:id="rId14"/>
    <sheet name="ห12" sheetId="45" r:id="rId15"/>
    <sheet name="ห13" sheetId="46" r:id="rId16"/>
    <sheet name="ห14" sheetId="47" r:id="rId17"/>
    <sheet name="วิชา1" sheetId="14" r:id="rId18"/>
    <sheet name="ว2" sheetId="40" r:id="rId19"/>
    <sheet name="ว3" sheetId="41" r:id="rId20"/>
    <sheet name="ว4" sheetId="42" r:id="rId21"/>
    <sheet name="ว5" sheetId="43" r:id="rId22"/>
    <sheet name="สรุป" sheetId="15" r:id="rId2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7" l="1"/>
  <c r="K7" i="47"/>
  <c r="J7" i="47"/>
  <c r="I7" i="47"/>
  <c r="H7" i="47"/>
  <c r="G7" i="47"/>
  <c r="F7" i="47"/>
  <c r="E7" i="47"/>
  <c r="M7" i="47" s="1"/>
  <c r="D7" i="47"/>
  <c r="C7" i="47"/>
  <c r="M6" i="47"/>
  <c r="L7" i="46"/>
  <c r="K7" i="46"/>
  <c r="J7" i="46"/>
  <c r="I7" i="46"/>
  <c r="H7" i="46"/>
  <c r="G7" i="46"/>
  <c r="F7" i="46"/>
  <c r="E7" i="46"/>
  <c r="D7" i="46"/>
  <c r="M7" i="46" s="1"/>
  <c r="C7" i="46"/>
  <c r="M6" i="46"/>
  <c r="L7" i="45"/>
  <c r="K7" i="45"/>
  <c r="J7" i="45"/>
  <c r="I7" i="45"/>
  <c r="H7" i="45"/>
  <c r="G7" i="45"/>
  <c r="F7" i="45"/>
  <c r="E7" i="45"/>
  <c r="D7" i="45"/>
  <c r="M7" i="45" s="1"/>
  <c r="C7" i="45"/>
  <c r="M6" i="45"/>
  <c r="M7" i="44"/>
  <c r="L7" i="44"/>
  <c r="K7" i="44"/>
  <c r="J7" i="44"/>
  <c r="I7" i="44"/>
  <c r="H7" i="44"/>
  <c r="G7" i="44"/>
  <c r="F7" i="44"/>
  <c r="E7" i="44"/>
  <c r="D7" i="44"/>
  <c r="C7" i="44"/>
  <c r="M6" i="44"/>
  <c r="L16" i="43"/>
  <c r="J16" i="43"/>
  <c r="I16" i="43"/>
  <c r="H16" i="43"/>
  <c r="F16" i="43"/>
  <c r="E16" i="43"/>
  <c r="D16" i="43"/>
  <c r="L15" i="43"/>
  <c r="K15" i="43"/>
  <c r="K16" i="43" s="1"/>
  <c r="J15" i="43"/>
  <c r="I15" i="43"/>
  <c r="H15" i="43"/>
  <c r="G15" i="43"/>
  <c r="G16" i="43" s="1"/>
  <c r="F15" i="43"/>
  <c r="E15" i="43"/>
  <c r="D15" i="43"/>
  <c r="C15" i="43"/>
  <c r="C16" i="43" s="1"/>
  <c r="M16" i="43" s="1"/>
  <c r="B15" i="43"/>
  <c r="J16" i="42"/>
  <c r="F16" i="42"/>
  <c r="M15" i="42"/>
  <c r="L15" i="42"/>
  <c r="L16" i="42" s="1"/>
  <c r="K15" i="42"/>
  <c r="J15" i="42"/>
  <c r="I15" i="42"/>
  <c r="I16" i="42" s="1"/>
  <c r="H15" i="42"/>
  <c r="H16" i="42" s="1"/>
  <c r="G15" i="42"/>
  <c r="F15" i="42"/>
  <c r="E15" i="42"/>
  <c r="E16" i="42" s="1"/>
  <c r="D15" i="42"/>
  <c r="D16" i="42" s="1"/>
  <c r="C15" i="42"/>
  <c r="B15" i="42"/>
  <c r="G16" i="42" s="1"/>
  <c r="J16" i="41"/>
  <c r="I16" i="41"/>
  <c r="F16" i="41"/>
  <c r="E16" i="41"/>
  <c r="L15" i="41"/>
  <c r="L16" i="41" s="1"/>
  <c r="K15" i="41"/>
  <c r="J15" i="41"/>
  <c r="I15" i="41"/>
  <c r="H15" i="41"/>
  <c r="H16" i="41" s="1"/>
  <c r="G15" i="41"/>
  <c r="F15" i="41"/>
  <c r="E15" i="41"/>
  <c r="D15" i="41"/>
  <c r="D16" i="41" s="1"/>
  <c r="C15" i="41"/>
  <c r="B15" i="41"/>
  <c r="K16" i="41" s="1"/>
  <c r="J16" i="40"/>
  <c r="I16" i="40"/>
  <c r="F16" i="40"/>
  <c r="E16" i="40"/>
  <c r="L15" i="40"/>
  <c r="L16" i="40" s="1"/>
  <c r="K15" i="40"/>
  <c r="J15" i="40"/>
  <c r="I15" i="40"/>
  <c r="H15" i="40"/>
  <c r="H16" i="40" s="1"/>
  <c r="G15" i="40"/>
  <c r="F15" i="40"/>
  <c r="E15" i="40"/>
  <c r="D15" i="40"/>
  <c r="D16" i="40" s="1"/>
  <c r="C15" i="40"/>
  <c r="B15" i="40"/>
  <c r="C16" i="40" s="1"/>
  <c r="L7" i="39"/>
  <c r="K7" i="39"/>
  <c r="J7" i="39"/>
  <c r="I7" i="39"/>
  <c r="H7" i="39"/>
  <c r="G7" i="39"/>
  <c r="F7" i="39"/>
  <c r="E7" i="39"/>
  <c r="M7" i="39" s="1"/>
  <c r="D7" i="39"/>
  <c r="C7" i="39"/>
  <c r="M6" i="39"/>
  <c r="L7" i="38"/>
  <c r="K7" i="38"/>
  <c r="J7" i="38"/>
  <c r="I7" i="38"/>
  <c r="H7" i="38"/>
  <c r="G7" i="38"/>
  <c r="F7" i="38"/>
  <c r="E7" i="38"/>
  <c r="D7" i="38"/>
  <c r="M7" i="38" s="1"/>
  <c r="C7" i="38"/>
  <c r="M6" i="38"/>
  <c r="L7" i="37"/>
  <c r="K7" i="37"/>
  <c r="J7" i="37"/>
  <c r="I7" i="37"/>
  <c r="H7" i="37"/>
  <c r="G7" i="37"/>
  <c r="F7" i="37"/>
  <c r="E7" i="37"/>
  <c r="D7" i="37"/>
  <c r="M7" i="37" s="1"/>
  <c r="C7" i="37"/>
  <c r="M6" i="37"/>
  <c r="L7" i="36"/>
  <c r="K7" i="36"/>
  <c r="J7" i="36"/>
  <c r="I7" i="36"/>
  <c r="H7" i="36"/>
  <c r="G7" i="36"/>
  <c r="F7" i="36"/>
  <c r="E7" i="36"/>
  <c r="D7" i="36"/>
  <c r="M7" i="36" s="1"/>
  <c r="C7" i="36"/>
  <c r="M6" i="36"/>
  <c r="L7" i="35"/>
  <c r="K7" i="35"/>
  <c r="J7" i="35"/>
  <c r="I7" i="35"/>
  <c r="H7" i="35"/>
  <c r="G7" i="35"/>
  <c r="F7" i="35"/>
  <c r="E7" i="35"/>
  <c r="D7" i="35"/>
  <c r="M7" i="35" s="1"/>
  <c r="C7" i="35"/>
  <c r="M6" i="35"/>
  <c r="L7" i="34"/>
  <c r="K7" i="34"/>
  <c r="J7" i="34"/>
  <c r="I7" i="34"/>
  <c r="H7" i="34"/>
  <c r="G7" i="34"/>
  <c r="F7" i="34"/>
  <c r="E7" i="34"/>
  <c r="D7" i="34"/>
  <c r="M7" i="34" s="1"/>
  <c r="C7" i="34"/>
  <c r="M6" i="34"/>
  <c r="L7" i="33"/>
  <c r="K7" i="33"/>
  <c r="J7" i="33"/>
  <c r="I7" i="33"/>
  <c r="H7" i="33"/>
  <c r="G7" i="33"/>
  <c r="F7" i="33"/>
  <c r="E7" i="33"/>
  <c r="M7" i="33" s="1"/>
  <c r="D7" i="33"/>
  <c r="C7" i="33"/>
  <c r="M6" i="33"/>
  <c r="L7" i="32"/>
  <c r="K7" i="32"/>
  <c r="J7" i="32"/>
  <c r="I7" i="32"/>
  <c r="H7" i="32"/>
  <c r="G7" i="32"/>
  <c r="F7" i="32"/>
  <c r="E7" i="32"/>
  <c r="D7" i="32"/>
  <c r="M7" i="32" s="1"/>
  <c r="C7" i="32"/>
  <c r="M6" i="32"/>
  <c r="L7" i="31"/>
  <c r="K7" i="31"/>
  <c r="J7" i="31"/>
  <c r="I7" i="31"/>
  <c r="H7" i="31"/>
  <c r="G7" i="31"/>
  <c r="F7" i="31"/>
  <c r="E7" i="31"/>
  <c r="D7" i="31"/>
  <c r="C7" i="31"/>
  <c r="M7" i="31" s="1"/>
  <c r="M6" i="31"/>
  <c r="M15" i="43" l="1"/>
  <c r="K16" i="42"/>
  <c r="C16" i="42"/>
  <c r="M16" i="42" s="1"/>
  <c r="M15" i="41"/>
  <c r="C16" i="41"/>
  <c r="M16" i="41" s="1"/>
  <c r="G16" i="41"/>
  <c r="M16" i="40"/>
  <c r="G16" i="40"/>
  <c r="K16" i="40"/>
  <c r="M15" i="40"/>
  <c r="I7" i="11"/>
  <c r="M15" i="15" l="1"/>
  <c r="L15" i="15"/>
  <c r="K15" i="15"/>
  <c r="J15" i="15"/>
  <c r="I15" i="15"/>
  <c r="H15" i="15"/>
  <c r="G15" i="15"/>
  <c r="F15" i="15"/>
  <c r="F16" i="15" s="1"/>
  <c r="E15" i="15"/>
  <c r="D15" i="15"/>
  <c r="C15" i="15"/>
  <c r="C15" i="14"/>
  <c r="C16" i="14" s="1"/>
  <c r="D15" i="14"/>
  <c r="E15" i="14"/>
  <c r="E16" i="14" s="1"/>
  <c r="F15" i="14"/>
  <c r="G15" i="14"/>
  <c r="H15" i="14"/>
  <c r="I15" i="14"/>
  <c r="I16" i="14" s="1"/>
  <c r="J15" i="14"/>
  <c r="K15" i="14"/>
  <c r="K16" i="14" s="1"/>
  <c r="L15" i="14"/>
  <c r="B15" i="14"/>
  <c r="F16" i="14" s="1"/>
  <c r="M15" i="14"/>
  <c r="M7" i="11"/>
  <c r="M6" i="11"/>
  <c r="N15" i="15" l="1"/>
  <c r="G16" i="14"/>
  <c r="L16" i="14"/>
  <c r="H16" i="14"/>
  <c r="D16" i="14"/>
  <c r="M16" i="14" s="1"/>
  <c r="J16" i="14"/>
  <c r="J16" i="15"/>
  <c r="I16" i="15"/>
  <c r="G16" i="15"/>
  <c r="K16" i="15"/>
  <c r="D16" i="15"/>
  <c r="L16" i="15"/>
  <c r="M16" i="15"/>
  <c r="H16" i="15"/>
  <c r="E16" i="15"/>
  <c r="L7" i="11"/>
  <c r="K7" i="11"/>
  <c r="J7" i="11"/>
  <c r="H7" i="11"/>
  <c r="G7" i="11"/>
  <c r="F7" i="11"/>
  <c r="E7" i="11"/>
  <c r="D7" i="11"/>
  <c r="C7" i="11"/>
  <c r="N16" i="15" l="1"/>
</calcChain>
</file>

<file path=xl/sharedStrings.xml><?xml version="1.0" encoding="utf-8"?>
<sst xmlns="http://schemas.openxmlformats.org/spreadsheetml/2006/main" count="747" uniqueCount="77">
  <si>
    <t>โรงเรียนทีปราษฎร์พิทยา</t>
  </si>
  <si>
    <t>รายงานการประเมินผลการเรียน ภาคเรียนที่ 2 ปีการศึกษา 2560</t>
  </si>
  <si>
    <t>กลุ่ม</t>
  </si>
  <si>
    <t>จำนวน</t>
  </si>
  <si>
    <t>ผลการเรียน</t>
  </si>
  <si>
    <t>ร</t>
  </si>
  <si>
    <t>มส</t>
  </si>
  <si>
    <t>ร้อยละ</t>
  </si>
  <si>
    <t>รวม</t>
  </si>
  <si>
    <t>นายอภิเดช  จิตรมุ่ง</t>
  </si>
  <si>
    <t>ครูผู้สอน</t>
  </si>
  <si>
    <t>( นายอภิเดช จิตรมุ่ง )</t>
  </si>
  <si>
    <t>หัวหน้ากลุ่มสาระ</t>
  </si>
  <si>
    <t>หัวหน้าวิชาการ</t>
  </si>
  <si>
    <t>( นายจงรักษ์  บำรุงวงค์ )</t>
  </si>
  <si>
    <t>ผู้อำนวยการ</t>
  </si>
  <si>
    <t>( นายประยงค์ อินนุพัฒน์ )</t>
  </si>
  <si>
    <t>นางสายฝน ราษีงาม</t>
  </si>
  <si>
    <t>เสรี ม.1</t>
  </si>
  <si>
    <t>ลงชื่อ………………………………………….</t>
  </si>
  <si>
    <t>ลงชื่อ…………………………………….</t>
  </si>
  <si>
    <t>ลงชื่อ……………………………………….</t>
  </si>
  <si>
    <t>การเขียนแบบไฟฟ้าและอิเล็กทรอนิกส์</t>
  </si>
  <si>
    <r>
      <t xml:space="preserve">ครูผู้สอน </t>
    </r>
    <r>
      <rPr>
        <b/>
        <sz val="16"/>
        <color rgb="FFFF0000"/>
        <rFont val="TH SarabunPSK"/>
        <family val="2"/>
      </rPr>
      <t>นายอภิเดช  จิตรมุ่ง</t>
    </r>
  </si>
  <si>
    <t>เสรี ม.3</t>
  </si>
  <si>
    <t>เสรี ม.4</t>
  </si>
  <si>
    <t>เสรี ม.5</t>
  </si>
  <si>
    <t>โครงงานอิเล็กทรอนิกส์</t>
  </si>
  <si>
    <t>วงจรอิเล็กทรอนิกส์พื้นฐาน</t>
  </si>
  <si>
    <t>ระบบแม่ข่ายอินเตอร์เน็ต</t>
  </si>
  <si>
    <t>โครงงานคอมพิวเตอร์</t>
  </si>
  <si>
    <t>6/3-6/4</t>
  </si>
  <si>
    <r>
      <t xml:space="preserve">วิชา </t>
    </r>
    <r>
      <rPr>
        <b/>
        <sz val="16"/>
        <color rgb="FFFF0000"/>
        <rFont val="TH SarabunPSK"/>
        <family val="2"/>
      </rPr>
      <t>ง21352  การเขียนแบบไฟฟ้าและอิเล็กทรอนิกส์</t>
    </r>
  </si>
  <si>
    <t>ชั้นมัธยมศึกษาปีที่</t>
  </si>
  <si>
    <t>ม.1 เสรี</t>
  </si>
  <si>
    <t>ผช.ผอ.ฝ่ายวิชาการ</t>
  </si>
  <si>
    <t>( นายสมศักดิ์ นนท์เจริญ )</t>
  </si>
  <si>
    <t xml:space="preserve">ม.1 </t>
  </si>
  <si>
    <t>กลุ่มสาระ</t>
  </si>
  <si>
    <t>การงานอาชีพและเทคโนโลยี</t>
  </si>
  <si>
    <t>สรุปผลการจัดการเรียนการสอนและการวัดผลประเมินผล</t>
  </si>
  <si>
    <t>ประจำภาคเรียนที่ 2 ปีการศึกษา 2560</t>
  </si>
  <si>
    <t>รหัสวิชา</t>
  </si>
  <si>
    <t>ง21352</t>
  </si>
  <si>
    <t>ง23352</t>
  </si>
  <si>
    <t>ง31352</t>
  </si>
  <si>
    <t>ง32352</t>
  </si>
  <si>
    <t>ง30215</t>
  </si>
  <si>
    <t>ลงชื่อ…………………………….</t>
  </si>
  <si>
    <t>ลงชื่อ……………………….</t>
  </si>
  <si>
    <t>( ........................................... )</t>
  </si>
  <si>
    <t>( ..................................... )</t>
  </si>
  <si>
    <t xml:space="preserve">วิชา...................................................... </t>
  </si>
  <si>
    <t>.............</t>
  </si>
  <si>
    <t>.....................................................</t>
  </si>
  <si>
    <t>............</t>
  </si>
  <si>
    <t>.......................................................</t>
  </si>
  <si>
    <t>วิชา .......................................................</t>
  </si>
  <si>
    <t>( .......................................... )</t>
  </si>
  <si>
    <t>( ......................................... )</t>
  </si>
  <si>
    <t>ครูผู้สอน ...........................................</t>
  </si>
  <si>
    <t>....................................................................</t>
  </si>
  <si>
    <t>( ...................................... )</t>
  </si>
  <si>
    <t>รายงานการประเมินผลการเรียน ภาคเรียนที่ .......  ปีการศึกษา ..................</t>
  </si>
  <si>
    <t>ประจำภาคเรียนที่ ........  ปีการศึกษา ...................</t>
  </si>
  <si>
    <t>รายงานการประเมินผลการเรียน ภาคเรียนที่ .......  ปีการศึกษา ................</t>
  </si>
  <si>
    <t xml:space="preserve">GPA </t>
  </si>
  <si>
    <t>และร้อยละของระดับ 3 ขึ้นไป</t>
  </si>
  <si>
    <t xml:space="preserve">ครูผู้สอน , GPA </t>
  </si>
  <si>
    <t xml:space="preserve">ชื่อวิชา , GPA </t>
  </si>
  <si>
    <r>
      <t xml:space="preserve">วิชา </t>
    </r>
    <r>
      <rPr>
        <b/>
        <sz val="16"/>
        <color rgb="FFFF0000"/>
        <rFont val="TH SarabunPSK"/>
        <family val="2"/>
      </rPr>
      <t>ง21102  การงานอาชีพและเทคโนโลยี 2</t>
    </r>
  </si>
  <si>
    <t>No.1</t>
  </si>
  <si>
    <t>No.2</t>
  </si>
  <si>
    <t>No.3</t>
  </si>
  <si>
    <t>ส30244</t>
  </si>
  <si>
    <t>ม.6/1</t>
  </si>
  <si>
    <t>หน้าที่พลเมือง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</si>
</sst>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1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/>
    <xf numFmtId="0" fontId="1" fillId="3" borderId="1" xfId="0" applyFont="1" applyFill="1" applyBorder="1" applyProtection="1">
      <protection locked="0"/>
    </xf>
    <xf numFmtId="0" fontId="6" fillId="0" borderId="0" xfId="0" applyFont="1" applyProtection="1"/>
    <xf numFmtId="0" fontId="6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Border="1" applyProtection="1"/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143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143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8100"/>
          <a:ext cx="7905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390525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381000</xdr:colOff>
      <xdr:row>2</xdr:row>
      <xdr:rowOff>228600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7625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" sqref="M1"/>
    </sheetView>
  </sheetViews>
  <sheetFormatPr defaultRowHeight="24" x14ac:dyDescent="0.55000000000000004"/>
  <cols>
    <col min="1" max="1" width="9" style="8"/>
    <col min="2" max="2" width="8.75" style="8" customWidth="1"/>
    <col min="3" max="12" width="7.875" style="8" customWidth="1"/>
    <col min="13" max="13" width="25.625" style="8" customWidth="1"/>
    <col min="14" max="16384" width="9" style="8"/>
  </cols>
  <sheetData>
    <row r="1" spans="1:15" x14ac:dyDescent="0.55000000000000004">
      <c r="C1" s="9" t="s">
        <v>0</v>
      </c>
      <c r="M1" s="29" t="s">
        <v>71</v>
      </c>
    </row>
    <row r="2" spans="1:15" x14ac:dyDescent="0.55000000000000004">
      <c r="C2" s="9" t="s">
        <v>65</v>
      </c>
    </row>
    <row r="3" spans="1:15" x14ac:dyDescent="0.55000000000000004">
      <c r="C3" s="9" t="s">
        <v>52</v>
      </c>
      <c r="H3" s="9" t="s">
        <v>33</v>
      </c>
      <c r="J3" s="23" t="s">
        <v>53</v>
      </c>
      <c r="K3" s="9" t="s">
        <v>10</v>
      </c>
      <c r="L3" s="23" t="s">
        <v>54</v>
      </c>
    </row>
    <row r="4" spans="1:15" x14ac:dyDescent="0.55000000000000004">
      <c r="A4" s="48" t="s">
        <v>2</v>
      </c>
      <c r="B4" s="48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27" t="s">
        <v>66</v>
      </c>
    </row>
    <row r="5" spans="1:15" x14ac:dyDescent="0.55000000000000004">
      <c r="A5" s="48"/>
      <c r="B5" s="48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28" t="s">
        <v>67</v>
      </c>
    </row>
    <row r="6" spans="1:15" ht="21" customHeigh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9"/>
    </row>
    <row r="7" spans="1:15" x14ac:dyDescent="0.55000000000000004">
      <c r="A7" s="22"/>
      <c r="B7" s="7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20"/>
    </row>
    <row r="9" spans="1:15" x14ac:dyDescent="0.55000000000000004">
      <c r="A9" s="47" t="s">
        <v>21</v>
      </c>
      <c r="B9" s="47"/>
      <c r="C9" s="47"/>
      <c r="D9" s="47" t="s">
        <v>20</v>
      </c>
      <c r="E9" s="47"/>
      <c r="F9" s="47"/>
      <c r="G9" s="47" t="s">
        <v>20</v>
      </c>
      <c r="H9" s="47"/>
      <c r="I9" s="47"/>
      <c r="J9" s="47" t="s">
        <v>20</v>
      </c>
      <c r="K9" s="47"/>
      <c r="L9" s="47"/>
      <c r="M9" s="14" t="s">
        <v>19</v>
      </c>
      <c r="N9" s="15"/>
      <c r="O9" s="15"/>
    </row>
    <row r="10" spans="1:15" x14ac:dyDescent="0.55000000000000004">
      <c r="A10" s="46" t="s">
        <v>51</v>
      </c>
      <c r="B10" s="46"/>
      <c r="C10" s="46"/>
      <c r="D10" s="46" t="s">
        <v>50</v>
      </c>
      <c r="E10" s="46"/>
      <c r="F10" s="46"/>
      <c r="G10" s="47" t="s">
        <v>14</v>
      </c>
      <c r="H10" s="47"/>
      <c r="I10" s="47"/>
      <c r="J10" s="47" t="s">
        <v>36</v>
      </c>
      <c r="K10" s="47"/>
      <c r="L10" s="47"/>
      <c r="M10" s="14" t="s">
        <v>16</v>
      </c>
      <c r="N10" s="15"/>
      <c r="O10" s="15"/>
    </row>
    <row r="11" spans="1:15" x14ac:dyDescent="0.55000000000000004">
      <c r="A11" s="47" t="s">
        <v>10</v>
      </c>
      <c r="B11" s="47"/>
      <c r="C11" s="47"/>
      <c r="D11" s="47" t="s">
        <v>12</v>
      </c>
      <c r="E11" s="47"/>
      <c r="F11" s="47"/>
      <c r="G11" s="47" t="s">
        <v>13</v>
      </c>
      <c r="H11" s="47"/>
      <c r="I11" s="47"/>
      <c r="J11" s="47" t="s">
        <v>35</v>
      </c>
      <c r="K11" s="47"/>
      <c r="L11" s="47"/>
      <c r="M11" s="14" t="s">
        <v>15</v>
      </c>
      <c r="N11" s="15"/>
      <c r="O11" s="15"/>
    </row>
  </sheetData>
  <mergeCells count="15">
    <mergeCell ref="A4:A5"/>
    <mergeCell ref="B4:B5"/>
    <mergeCell ref="C4:L4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14" sqref="L14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14" sqref="L14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14" sqref="L14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14" sqref="L14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J20" sqref="J20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M2" sqref="M2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3" x14ac:dyDescent="0.55000000000000004">
      <c r="C1" s="35" t="s">
        <v>0</v>
      </c>
      <c r="M1" s="36" t="s">
        <v>72</v>
      </c>
    </row>
    <row r="2" spans="1:13" x14ac:dyDescent="0.55000000000000004">
      <c r="C2" s="35" t="s">
        <v>1</v>
      </c>
    </row>
    <row r="3" spans="1:13" x14ac:dyDescent="0.55000000000000004">
      <c r="C3" s="35" t="s">
        <v>70</v>
      </c>
      <c r="H3" s="35" t="s">
        <v>33</v>
      </c>
      <c r="J3" s="37" t="s">
        <v>37</v>
      </c>
      <c r="K3" s="35" t="s">
        <v>38</v>
      </c>
      <c r="L3" s="37" t="s">
        <v>39</v>
      </c>
    </row>
    <row r="4" spans="1:13" x14ac:dyDescent="0.55000000000000004">
      <c r="A4" s="48" t="s">
        <v>2</v>
      </c>
      <c r="B4" s="48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27" t="s">
        <v>68</v>
      </c>
    </row>
    <row r="5" spans="1:13" x14ac:dyDescent="0.55000000000000004">
      <c r="A5" s="48"/>
      <c r="B5" s="48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28" t="s">
        <v>67</v>
      </c>
    </row>
    <row r="6" spans="1:13" x14ac:dyDescent="0.55000000000000004">
      <c r="A6" s="38">
        <v>1</v>
      </c>
      <c r="B6" s="42">
        <v>45</v>
      </c>
      <c r="C6" s="42">
        <v>6</v>
      </c>
      <c r="D6" s="42">
        <v>6</v>
      </c>
      <c r="E6" s="42">
        <v>10</v>
      </c>
      <c r="F6" s="42">
        <v>7</v>
      </c>
      <c r="G6" s="42">
        <v>7</v>
      </c>
      <c r="H6" s="42">
        <v>4</v>
      </c>
      <c r="I6" s="42">
        <v>5</v>
      </c>
      <c r="J6" s="42"/>
      <c r="K6" s="42"/>
      <c r="L6" s="42"/>
      <c r="M6" s="41" t="s">
        <v>17</v>
      </c>
    </row>
    <row r="7" spans="1:13" x14ac:dyDescent="0.55000000000000004">
      <c r="A7" s="38">
        <v>2</v>
      </c>
      <c r="B7" s="42">
        <v>42</v>
      </c>
      <c r="C7" s="42">
        <v>16</v>
      </c>
      <c r="D7" s="42">
        <v>5</v>
      </c>
      <c r="E7" s="42">
        <v>6</v>
      </c>
      <c r="F7" s="42">
        <v>3</v>
      </c>
      <c r="G7" s="42">
        <v>4</v>
      </c>
      <c r="H7" s="42">
        <v>4</v>
      </c>
      <c r="I7" s="42">
        <v>4</v>
      </c>
      <c r="J7" s="42"/>
      <c r="K7" s="42"/>
      <c r="L7" s="42"/>
      <c r="M7" s="41" t="s">
        <v>17</v>
      </c>
    </row>
    <row r="8" spans="1:13" x14ac:dyDescent="0.55000000000000004">
      <c r="A8" s="38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1"/>
    </row>
    <row r="9" spans="1:13" x14ac:dyDescent="0.55000000000000004">
      <c r="A9" s="38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1"/>
    </row>
    <row r="10" spans="1:13" x14ac:dyDescent="0.55000000000000004">
      <c r="A10" s="38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1"/>
    </row>
    <row r="11" spans="1:13" x14ac:dyDescent="0.55000000000000004">
      <c r="A11" s="38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1"/>
    </row>
    <row r="12" spans="1:13" x14ac:dyDescent="0.55000000000000004">
      <c r="A12" s="38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</row>
    <row r="13" spans="1:13" x14ac:dyDescent="0.55000000000000004">
      <c r="A13" s="3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</row>
    <row r="14" spans="1:13" x14ac:dyDescent="0.55000000000000004">
      <c r="A14" s="3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1"/>
    </row>
    <row r="15" spans="1:13" ht="21" customHeight="1" x14ac:dyDescent="0.55000000000000004">
      <c r="A15" s="25" t="s">
        <v>8</v>
      </c>
      <c r="B15" s="26">
        <f>SUM(B6:B14)</f>
        <v>87</v>
      </c>
      <c r="C15" s="26">
        <f t="shared" ref="C15:L15" si="0">SUM(C6:C14)</f>
        <v>22</v>
      </c>
      <c r="D15" s="26">
        <f t="shared" si="0"/>
        <v>11</v>
      </c>
      <c r="E15" s="26">
        <f t="shared" si="0"/>
        <v>16</v>
      </c>
      <c r="F15" s="26">
        <f t="shared" si="0"/>
        <v>10</v>
      </c>
      <c r="G15" s="26">
        <f t="shared" si="0"/>
        <v>11</v>
      </c>
      <c r="H15" s="26">
        <f t="shared" si="0"/>
        <v>8</v>
      </c>
      <c r="I15" s="26">
        <f t="shared" si="0"/>
        <v>9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30">
        <f>((C15*C5)/(C15+D15+E15+F15+G15+H15+I15+J15))+((D15*D5)/(C15+D15+E15+F15+G15+H15+I15+J15))+((E15*E5)/(C15+D15+E15+F15+G15+H15+I15+J15))+((F15*F5)/(C15+D15+E15+F15+G15+H15+I15+J15))+((G15*G5)/(C15+D15+E15+F15+G15+H15+I15+J15))+((H15*H5)/(C15+D15+E15+F15+G15+H15+I15+J15))+((I15*I5)/(C15+D15+E15+F15+G15+H15+I15+J15))+((J15*J5)/(C15+D15+E15+F15+G15+H15+I15+J15))</f>
        <v>2.7873563218390802</v>
      </c>
    </row>
    <row r="16" spans="1:13" x14ac:dyDescent="0.55000000000000004">
      <c r="A16" s="21"/>
      <c r="B16" s="33" t="s">
        <v>7</v>
      </c>
      <c r="C16" s="31">
        <f>C15/B15*100</f>
        <v>25.287356321839084</v>
      </c>
      <c r="D16" s="31">
        <f>D15/B15*100</f>
        <v>12.643678160919542</v>
      </c>
      <c r="E16" s="31">
        <f>E15/B15*100</f>
        <v>18.390804597701148</v>
      </c>
      <c r="F16" s="31">
        <f>F15/B15*100</f>
        <v>11.494252873563218</v>
      </c>
      <c r="G16" s="31">
        <f>G15/B15*100</f>
        <v>12.643678160919542</v>
      </c>
      <c r="H16" s="31">
        <f>H15/B15*100</f>
        <v>9.1954022988505741</v>
      </c>
      <c r="I16" s="31">
        <f>I15/B15*100</f>
        <v>10.344827586206897</v>
      </c>
      <c r="J16" s="31">
        <f>J15/B15*100</f>
        <v>0</v>
      </c>
      <c r="K16" s="31">
        <f>K15/B15*100</f>
        <v>0</v>
      </c>
      <c r="L16" s="31">
        <f>L15/B15*100</f>
        <v>0</v>
      </c>
      <c r="M16" s="32">
        <f>SUM(C16:E16)</f>
        <v>56.321839080459775</v>
      </c>
    </row>
    <row r="18" spans="1:15" x14ac:dyDescent="0.55000000000000004">
      <c r="A18" s="51" t="s">
        <v>21</v>
      </c>
      <c r="B18" s="51"/>
      <c r="C18" s="51"/>
      <c r="D18" s="51" t="s">
        <v>20</v>
      </c>
      <c r="E18" s="51"/>
      <c r="F18" s="51"/>
      <c r="G18" s="51" t="s">
        <v>20</v>
      </c>
      <c r="H18" s="51"/>
      <c r="I18" s="51"/>
      <c r="J18" s="51" t="s">
        <v>20</v>
      </c>
      <c r="K18" s="51"/>
      <c r="L18" s="51"/>
      <c r="M18" s="43" t="s">
        <v>19</v>
      </c>
      <c r="N18" s="44"/>
      <c r="O18" s="44"/>
    </row>
    <row r="19" spans="1:15" x14ac:dyDescent="0.55000000000000004">
      <c r="A19" s="52" t="s">
        <v>11</v>
      </c>
      <c r="B19" s="52"/>
      <c r="C19" s="52"/>
      <c r="D19" s="52" t="s">
        <v>11</v>
      </c>
      <c r="E19" s="52"/>
      <c r="F19" s="52"/>
      <c r="G19" s="51" t="s">
        <v>14</v>
      </c>
      <c r="H19" s="51"/>
      <c r="I19" s="51"/>
      <c r="J19" s="51" t="s">
        <v>36</v>
      </c>
      <c r="K19" s="51"/>
      <c r="L19" s="51"/>
      <c r="M19" s="43" t="s">
        <v>16</v>
      </c>
      <c r="N19" s="44"/>
      <c r="O19" s="44"/>
    </row>
    <row r="20" spans="1:15" x14ac:dyDescent="0.55000000000000004">
      <c r="A20" s="51" t="s">
        <v>10</v>
      </c>
      <c r="B20" s="51"/>
      <c r="C20" s="51"/>
      <c r="D20" s="51" t="s">
        <v>12</v>
      </c>
      <c r="E20" s="51"/>
      <c r="F20" s="51"/>
      <c r="G20" s="51" t="s">
        <v>13</v>
      </c>
      <c r="H20" s="51"/>
      <c r="I20" s="51"/>
      <c r="J20" s="51" t="s">
        <v>35</v>
      </c>
      <c r="K20" s="51"/>
      <c r="L20" s="51"/>
      <c r="M20" s="43" t="s">
        <v>15</v>
      </c>
      <c r="N20" s="44"/>
      <c r="O20" s="44"/>
    </row>
  </sheetData>
  <sheetProtection password="CC4D" sheet="1" objects="1" scenarios="1"/>
  <mergeCells count="15">
    <mergeCell ref="A4:A5"/>
    <mergeCell ref="B4:B5"/>
    <mergeCell ref="C4:L4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M2" sqref="M2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3" x14ac:dyDescent="0.55000000000000004">
      <c r="C1" s="35" t="s">
        <v>0</v>
      </c>
      <c r="M1" s="36" t="s">
        <v>72</v>
      </c>
    </row>
    <row r="2" spans="1:13" x14ac:dyDescent="0.55000000000000004">
      <c r="C2" s="35" t="s">
        <v>1</v>
      </c>
    </row>
    <row r="3" spans="1:13" x14ac:dyDescent="0.55000000000000004">
      <c r="C3" s="35" t="s">
        <v>70</v>
      </c>
      <c r="H3" s="35" t="s">
        <v>33</v>
      </c>
      <c r="J3" s="37" t="s">
        <v>37</v>
      </c>
      <c r="K3" s="35" t="s">
        <v>38</v>
      </c>
      <c r="L3" s="37" t="s">
        <v>39</v>
      </c>
    </row>
    <row r="4" spans="1:13" x14ac:dyDescent="0.55000000000000004">
      <c r="A4" s="48" t="s">
        <v>2</v>
      </c>
      <c r="B4" s="48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27" t="s">
        <v>68</v>
      </c>
    </row>
    <row r="5" spans="1:13" x14ac:dyDescent="0.55000000000000004">
      <c r="A5" s="48"/>
      <c r="B5" s="48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28" t="s">
        <v>67</v>
      </c>
    </row>
    <row r="6" spans="1:13" x14ac:dyDescent="0.55000000000000004">
      <c r="A6" s="38">
        <v>1</v>
      </c>
      <c r="B6" s="42">
        <v>45</v>
      </c>
      <c r="C6" s="42">
        <v>6</v>
      </c>
      <c r="D6" s="42">
        <v>6</v>
      </c>
      <c r="E6" s="42">
        <v>10</v>
      </c>
      <c r="F6" s="42">
        <v>7</v>
      </c>
      <c r="G6" s="42">
        <v>7</v>
      </c>
      <c r="H6" s="42">
        <v>4</v>
      </c>
      <c r="I6" s="42">
        <v>5</v>
      </c>
      <c r="J6" s="42"/>
      <c r="K6" s="42"/>
      <c r="L6" s="42"/>
      <c r="M6" s="41" t="s">
        <v>17</v>
      </c>
    </row>
    <row r="7" spans="1:13" x14ac:dyDescent="0.55000000000000004">
      <c r="A7" s="38">
        <v>2</v>
      </c>
      <c r="B7" s="42">
        <v>42</v>
      </c>
      <c r="C7" s="42">
        <v>16</v>
      </c>
      <c r="D7" s="42">
        <v>5</v>
      </c>
      <c r="E7" s="42">
        <v>6</v>
      </c>
      <c r="F7" s="42">
        <v>3</v>
      </c>
      <c r="G7" s="42">
        <v>4</v>
      </c>
      <c r="H7" s="42">
        <v>4</v>
      </c>
      <c r="I7" s="42">
        <v>4</v>
      </c>
      <c r="J7" s="42"/>
      <c r="K7" s="42"/>
      <c r="L7" s="42"/>
      <c r="M7" s="41" t="s">
        <v>17</v>
      </c>
    </row>
    <row r="8" spans="1:13" x14ac:dyDescent="0.55000000000000004">
      <c r="A8" s="38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1"/>
    </row>
    <row r="9" spans="1:13" x14ac:dyDescent="0.55000000000000004">
      <c r="A9" s="38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1"/>
    </row>
    <row r="10" spans="1:13" x14ac:dyDescent="0.55000000000000004">
      <c r="A10" s="38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1"/>
    </row>
    <row r="11" spans="1:13" x14ac:dyDescent="0.55000000000000004">
      <c r="A11" s="38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1"/>
    </row>
    <row r="12" spans="1:13" x14ac:dyDescent="0.55000000000000004">
      <c r="A12" s="38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</row>
    <row r="13" spans="1:13" x14ac:dyDescent="0.55000000000000004">
      <c r="A13" s="3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</row>
    <row r="14" spans="1:13" x14ac:dyDescent="0.55000000000000004">
      <c r="A14" s="3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1"/>
    </row>
    <row r="15" spans="1:13" ht="21" customHeight="1" x14ac:dyDescent="0.55000000000000004">
      <c r="A15" s="25" t="s">
        <v>8</v>
      </c>
      <c r="B15" s="26">
        <f>SUM(B6:B14)</f>
        <v>87</v>
      </c>
      <c r="C15" s="26">
        <f t="shared" ref="C15:L15" si="0">SUM(C6:C14)</f>
        <v>22</v>
      </c>
      <c r="D15" s="26">
        <f t="shared" si="0"/>
        <v>11</v>
      </c>
      <c r="E15" s="26">
        <f t="shared" si="0"/>
        <v>16</v>
      </c>
      <c r="F15" s="26">
        <f t="shared" si="0"/>
        <v>10</v>
      </c>
      <c r="G15" s="26">
        <f t="shared" si="0"/>
        <v>11</v>
      </c>
      <c r="H15" s="26">
        <f t="shared" si="0"/>
        <v>8</v>
      </c>
      <c r="I15" s="26">
        <f t="shared" si="0"/>
        <v>9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30">
        <f>((C15*C5)/(C15+D15+E15+F15+G15+H15+I15+J15))+((D15*D5)/(C15+D15+E15+F15+G15+H15+I15+J15))+((E15*E5)/(C15+D15+E15+F15+G15+H15+I15+J15))+((F15*F5)/(C15+D15+E15+F15+G15+H15+I15+J15))+((G15*G5)/(C15+D15+E15+F15+G15+H15+I15+J15))+((H15*H5)/(C15+D15+E15+F15+G15+H15+I15+J15))+((I15*I5)/(C15+D15+E15+F15+G15+H15+I15+J15))+((J15*J5)/(C15+D15+E15+F15+G15+H15+I15+J15))</f>
        <v>2.7873563218390802</v>
      </c>
    </row>
    <row r="16" spans="1:13" x14ac:dyDescent="0.55000000000000004">
      <c r="A16" s="21"/>
      <c r="B16" s="33" t="s">
        <v>7</v>
      </c>
      <c r="C16" s="31">
        <f>C15/B15*100</f>
        <v>25.287356321839084</v>
      </c>
      <c r="D16" s="31">
        <f>D15/B15*100</f>
        <v>12.643678160919542</v>
      </c>
      <c r="E16" s="31">
        <f>E15/B15*100</f>
        <v>18.390804597701148</v>
      </c>
      <c r="F16" s="31">
        <f>F15/B15*100</f>
        <v>11.494252873563218</v>
      </c>
      <c r="G16" s="31">
        <f>G15/B15*100</f>
        <v>12.643678160919542</v>
      </c>
      <c r="H16" s="31">
        <f>H15/B15*100</f>
        <v>9.1954022988505741</v>
      </c>
      <c r="I16" s="31">
        <f>I15/B15*100</f>
        <v>10.344827586206897</v>
      </c>
      <c r="J16" s="31">
        <f>J15/B15*100</f>
        <v>0</v>
      </c>
      <c r="K16" s="31">
        <f>K15/B15*100</f>
        <v>0</v>
      </c>
      <c r="L16" s="31">
        <f>L15/B15*100</f>
        <v>0</v>
      </c>
      <c r="M16" s="32">
        <f>SUM(C16:E16)</f>
        <v>56.321839080459775</v>
      </c>
    </row>
    <row r="18" spans="1:15" x14ac:dyDescent="0.55000000000000004">
      <c r="A18" s="51" t="s">
        <v>21</v>
      </c>
      <c r="B18" s="51"/>
      <c r="C18" s="51"/>
      <c r="D18" s="51" t="s">
        <v>20</v>
      </c>
      <c r="E18" s="51"/>
      <c r="F18" s="51"/>
      <c r="G18" s="51" t="s">
        <v>20</v>
      </c>
      <c r="H18" s="51"/>
      <c r="I18" s="51"/>
      <c r="J18" s="51" t="s">
        <v>20</v>
      </c>
      <c r="K18" s="51"/>
      <c r="L18" s="51"/>
      <c r="M18" s="43" t="s">
        <v>19</v>
      </c>
      <c r="N18" s="44"/>
      <c r="O18" s="44"/>
    </row>
    <row r="19" spans="1:15" x14ac:dyDescent="0.55000000000000004">
      <c r="A19" s="52" t="s">
        <v>11</v>
      </c>
      <c r="B19" s="52"/>
      <c r="C19" s="52"/>
      <c r="D19" s="52" t="s">
        <v>11</v>
      </c>
      <c r="E19" s="52"/>
      <c r="F19" s="52"/>
      <c r="G19" s="51" t="s">
        <v>14</v>
      </c>
      <c r="H19" s="51"/>
      <c r="I19" s="51"/>
      <c r="J19" s="51" t="s">
        <v>36</v>
      </c>
      <c r="K19" s="51"/>
      <c r="L19" s="51"/>
      <c r="M19" s="43" t="s">
        <v>16</v>
      </c>
      <c r="N19" s="44"/>
      <c r="O19" s="44"/>
    </row>
    <row r="20" spans="1:15" x14ac:dyDescent="0.55000000000000004">
      <c r="A20" s="51" t="s">
        <v>10</v>
      </c>
      <c r="B20" s="51"/>
      <c r="C20" s="51"/>
      <c r="D20" s="51" t="s">
        <v>12</v>
      </c>
      <c r="E20" s="51"/>
      <c r="F20" s="51"/>
      <c r="G20" s="51" t="s">
        <v>13</v>
      </c>
      <c r="H20" s="51"/>
      <c r="I20" s="51"/>
      <c r="J20" s="51" t="s">
        <v>35</v>
      </c>
      <c r="K20" s="51"/>
      <c r="L20" s="51"/>
      <c r="M20" s="43" t="s">
        <v>15</v>
      </c>
      <c r="N20" s="44"/>
      <c r="O20" s="44"/>
    </row>
  </sheetData>
  <sheetProtection password="CC4D" sheet="1" objects="1" scenarios="1"/>
  <mergeCells count="15">
    <mergeCell ref="A19:C19"/>
    <mergeCell ref="D19:F19"/>
    <mergeCell ref="G19:I19"/>
    <mergeCell ref="J19:L19"/>
    <mergeCell ref="A20:C20"/>
    <mergeCell ref="D20:F20"/>
    <mergeCell ref="G20:I20"/>
    <mergeCell ref="J20:L20"/>
    <mergeCell ref="A4:A5"/>
    <mergeCell ref="B4:B5"/>
    <mergeCell ref="C4:L4"/>
    <mergeCell ref="A18:C18"/>
    <mergeCell ref="D18:F18"/>
    <mergeCell ref="G18:I18"/>
    <mergeCell ref="J18:L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P10" sqref="P10"/>
    </sheetView>
  </sheetViews>
  <sheetFormatPr defaultRowHeight="24" x14ac:dyDescent="0.55000000000000004"/>
  <cols>
    <col min="1" max="1" width="9" style="8"/>
    <col min="2" max="2" width="8.75" style="8" customWidth="1"/>
    <col min="3" max="12" width="7.875" style="8" customWidth="1"/>
    <col min="13" max="13" width="25.625" style="8" customWidth="1"/>
    <col min="14" max="16384" width="9" style="8"/>
  </cols>
  <sheetData>
    <row r="1" spans="1:13" x14ac:dyDescent="0.55000000000000004">
      <c r="C1" s="9" t="s">
        <v>0</v>
      </c>
      <c r="M1" s="29" t="s">
        <v>72</v>
      </c>
    </row>
    <row r="2" spans="1:13" x14ac:dyDescent="0.55000000000000004">
      <c r="C2" s="9" t="s">
        <v>63</v>
      </c>
    </row>
    <row r="3" spans="1:13" x14ac:dyDescent="0.55000000000000004">
      <c r="C3" s="23" t="s">
        <v>57</v>
      </c>
      <c r="H3" s="9" t="s">
        <v>33</v>
      </c>
      <c r="J3" s="23" t="s">
        <v>55</v>
      </c>
      <c r="K3" s="9" t="s">
        <v>38</v>
      </c>
      <c r="L3" s="23" t="s">
        <v>56</v>
      </c>
    </row>
    <row r="4" spans="1:13" x14ac:dyDescent="0.55000000000000004">
      <c r="A4" s="48" t="s">
        <v>2</v>
      </c>
      <c r="B4" s="48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27" t="s">
        <v>68</v>
      </c>
    </row>
    <row r="5" spans="1:13" x14ac:dyDescent="0.55000000000000004">
      <c r="A5" s="48"/>
      <c r="B5" s="48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28" t="s">
        <v>67</v>
      </c>
    </row>
    <row r="6" spans="1:13" ht="21" x14ac:dyDescent="0.35">
      <c r="A6" s="13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3" ht="21" x14ac:dyDescent="0.35">
      <c r="A7" s="13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21" x14ac:dyDescent="0.35">
      <c r="A8" s="13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3" ht="21" x14ac:dyDescent="0.35">
      <c r="A9" s="13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</row>
    <row r="10" spans="1:13" ht="21" x14ac:dyDescent="0.35">
      <c r="A10" s="13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</row>
    <row r="11" spans="1:13" ht="21" x14ac:dyDescent="0.35">
      <c r="A11" s="13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</row>
    <row r="12" spans="1:13" ht="21" x14ac:dyDescent="0.35">
      <c r="A12" s="13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</row>
    <row r="13" spans="1:13" ht="21" x14ac:dyDescent="0.35">
      <c r="A13" s="13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1:13" ht="21" x14ac:dyDescent="0.35">
      <c r="A14" s="13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</row>
    <row r="15" spans="1:13" ht="21" customHeight="1" x14ac:dyDescent="0.55000000000000004">
      <c r="A15" s="17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</row>
    <row r="16" spans="1:13" x14ac:dyDescent="0.55000000000000004">
      <c r="A16" s="22"/>
      <c r="B16" s="7" t="s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</row>
    <row r="18" spans="1:15" x14ac:dyDescent="0.55000000000000004">
      <c r="A18" s="47" t="s">
        <v>21</v>
      </c>
      <c r="B18" s="47"/>
      <c r="C18" s="47"/>
      <c r="D18" s="47" t="s">
        <v>20</v>
      </c>
      <c r="E18" s="47"/>
      <c r="F18" s="47"/>
      <c r="G18" s="47" t="s">
        <v>20</v>
      </c>
      <c r="H18" s="47"/>
      <c r="I18" s="47"/>
      <c r="J18" s="47" t="s">
        <v>20</v>
      </c>
      <c r="K18" s="47"/>
      <c r="L18" s="47"/>
      <c r="M18" s="14" t="s">
        <v>19</v>
      </c>
      <c r="N18" s="15"/>
      <c r="O18" s="15"/>
    </row>
    <row r="19" spans="1:15" x14ac:dyDescent="0.55000000000000004">
      <c r="A19" s="46" t="s">
        <v>59</v>
      </c>
      <c r="B19" s="46"/>
      <c r="C19" s="46"/>
      <c r="D19" s="46" t="s">
        <v>58</v>
      </c>
      <c r="E19" s="46"/>
      <c r="F19" s="46"/>
      <c r="G19" s="47" t="s">
        <v>14</v>
      </c>
      <c r="H19" s="47"/>
      <c r="I19" s="47"/>
      <c r="J19" s="47" t="s">
        <v>36</v>
      </c>
      <c r="K19" s="47"/>
      <c r="L19" s="47"/>
      <c r="M19" s="14" t="s">
        <v>16</v>
      </c>
      <c r="N19" s="15"/>
      <c r="O19" s="15"/>
    </row>
    <row r="20" spans="1:15" x14ac:dyDescent="0.55000000000000004">
      <c r="A20" s="47" t="s">
        <v>10</v>
      </c>
      <c r="B20" s="47"/>
      <c r="C20" s="47"/>
      <c r="D20" s="47" t="s">
        <v>12</v>
      </c>
      <c r="E20" s="47"/>
      <c r="F20" s="47"/>
      <c r="G20" s="47" t="s">
        <v>13</v>
      </c>
      <c r="H20" s="47"/>
      <c r="I20" s="47"/>
      <c r="J20" s="47" t="s">
        <v>35</v>
      </c>
      <c r="K20" s="47"/>
      <c r="L20" s="47"/>
      <c r="M20" s="14" t="s">
        <v>15</v>
      </c>
      <c r="N20" s="15"/>
      <c r="O20" s="15"/>
    </row>
  </sheetData>
  <mergeCells count="15">
    <mergeCell ref="A4:A5"/>
    <mergeCell ref="B4:B5"/>
    <mergeCell ref="C4:L4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M2" sqref="M2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3" x14ac:dyDescent="0.55000000000000004">
      <c r="C1" s="35" t="s">
        <v>0</v>
      </c>
      <c r="M1" s="36" t="s">
        <v>72</v>
      </c>
    </row>
    <row r="2" spans="1:13" x14ac:dyDescent="0.55000000000000004">
      <c r="C2" s="35" t="s">
        <v>1</v>
      </c>
    </row>
    <row r="3" spans="1:13" x14ac:dyDescent="0.55000000000000004">
      <c r="C3" s="35" t="s">
        <v>70</v>
      </c>
      <c r="H3" s="35" t="s">
        <v>33</v>
      </c>
      <c r="J3" s="37" t="s">
        <v>37</v>
      </c>
      <c r="K3" s="35" t="s">
        <v>38</v>
      </c>
      <c r="L3" s="37" t="s">
        <v>39</v>
      </c>
    </row>
    <row r="4" spans="1:13" x14ac:dyDescent="0.55000000000000004">
      <c r="A4" s="48" t="s">
        <v>2</v>
      </c>
      <c r="B4" s="48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27" t="s">
        <v>68</v>
      </c>
    </row>
    <row r="5" spans="1:13" x14ac:dyDescent="0.55000000000000004">
      <c r="A5" s="48"/>
      <c r="B5" s="48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28" t="s">
        <v>67</v>
      </c>
    </row>
    <row r="6" spans="1:13" x14ac:dyDescent="0.55000000000000004">
      <c r="A6" s="38">
        <v>1</v>
      </c>
      <c r="B6" s="42">
        <v>45</v>
      </c>
      <c r="C6" s="42">
        <v>6</v>
      </c>
      <c r="D6" s="42">
        <v>6</v>
      </c>
      <c r="E6" s="42">
        <v>10</v>
      </c>
      <c r="F6" s="42">
        <v>7</v>
      </c>
      <c r="G6" s="42">
        <v>7</v>
      </c>
      <c r="H6" s="42">
        <v>4</v>
      </c>
      <c r="I6" s="42">
        <v>5</v>
      </c>
      <c r="J6" s="42"/>
      <c r="K6" s="42"/>
      <c r="L6" s="42"/>
      <c r="M6" s="41" t="s">
        <v>17</v>
      </c>
    </row>
    <row r="7" spans="1:13" x14ac:dyDescent="0.55000000000000004">
      <c r="A7" s="38">
        <v>2</v>
      </c>
      <c r="B7" s="42">
        <v>42</v>
      </c>
      <c r="C7" s="42">
        <v>16</v>
      </c>
      <c r="D7" s="42">
        <v>5</v>
      </c>
      <c r="E7" s="42">
        <v>6</v>
      </c>
      <c r="F7" s="42">
        <v>3</v>
      </c>
      <c r="G7" s="42">
        <v>4</v>
      </c>
      <c r="H7" s="42">
        <v>4</v>
      </c>
      <c r="I7" s="42">
        <v>4</v>
      </c>
      <c r="J7" s="42"/>
      <c r="K7" s="42"/>
      <c r="L7" s="42"/>
      <c r="M7" s="41" t="s">
        <v>17</v>
      </c>
    </row>
    <row r="8" spans="1:13" x14ac:dyDescent="0.55000000000000004">
      <c r="A8" s="38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1"/>
    </row>
    <row r="9" spans="1:13" x14ac:dyDescent="0.55000000000000004">
      <c r="A9" s="38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1"/>
    </row>
    <row r="10" spans="1:13" x14ac:dyDescent="0.55000000000000004">
      <c r="A10" s="38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1"/>
    </row>
    <row r="11" spans="1:13" x14ac:dyDescent="0.55000000000000004">
      <c r="A11" s="38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1"/>
    </row>
    <row r="12" spans="1:13" x14ac:dyDescent="0.55000000000000004">
      <c r="A12" s="38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</row>
    <row r="13" spans="1:13" x14ac:dyDescent="0.55000000000000004">
      <c r="A13" s="3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</row>
    <row r="14" spans="1:13" x14ac:dyDescent="0.55000000000000004">
      <c r="A14" s="3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1"/>
    </row>
    <row r="15" spans="1:13" ht="21" customHeight="1" x14ac:dyDescent="0.55000000000000004">
      <c r="A15" s="25" t="s">
        <v>8</v>
      </c>
      <c r="B15" s="26">
        <f>SUM(B6:B14)</f>
        <v>87</v>
      </c>
      <c r="C15" s="26">
        <f t="shared" ref="C15:L15" si="0">SUM(C6:C14)</f>
        <v>22</v>
      </c>
      <c r="D15" s="26">
        <f t="shared" si="0"/>
        <v>11</v>
      </c>
      <c r="E15" s="26">
        <f t="shared" si="0"/>
        <v>16</v>
      </c>
      <c r="F15" s="26">
        <f t="shared" si="0"/>
        <v>10</v>
      </c>
      <c r="G15" s="26">
        <f t="shared" si="0"/>
        <v>11</v>
      </c>
      <c r="H15" s="26">
        <f t="shared" si="0"/>
        <v>8</v>
      </c>
      <c r="I15" s="26">
        <f t="shared" si="0"/>
        <v>9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30">
        <f>((C15*C5)/(C15+D15+E15+F15+G15+H15+I15+J15))+((D15*D5)/(C15+D15+E15+F15+G15+H15+I15+J15))+((E15*E5)/(C15+D15+E15+F15+G15+H15+I15+J15))+((F15*F5)/(C15+D15+E15+F15+G15+H15+I15+J15))+((G15*G5)/(C15+D15+E15+F15+G15+H15+I15+J15))+((H15*H5)/(C15+D15+E15+F15+G15+H15+I15+J15))+((I15*I5)/(C15+D15+E15+F15+G15+H15+I15+J15))+((J15*J5)/(C15+D15+E15+F15+G15+H15+I15+J15))</f>
        <v>2.7873563218390802</v>
      </c>
    </row>
    <row r="16" spans="1:13" x14ac:dyDescent="0.55000000000000004">
      <c r="A16" s="21"/>
      <c r="B16" s="33" t="s">
        <v>7</v>
      </c>
      <c r="C16" s="31">
        <f>C15/B15*100</f>
        <v>25.287356321839084</v>
      </c>
      <c r="D16" s="31">
        <f>D15/B15*100</f>
        <v>12.643678160919542</v>
      </c>
      <c r="E16" s="31">
        <f>E15/B15*100</f>
        <v>18.390804597701148</v>
      </c>
      <c r="F16" s="31">
        <f>F15/B15*100</f>
        <v>11.494252873563218</v>
      </c>
      <c r="G16" s="31">
        <f>G15/B15*100</f>
        <v>12.643678160919542</v>
      </c>
      <c r="H16" s="31">
        <f>H15/B15*100</f>
        <v>9.1954022988505741</v>
      </c>
      <c r="I16" s="31">
        <f>I15/B15*100</f>
        <v>10.344827586206897</v>
      </c>
      <c r="J16" s="31">
        <f>J15/B15*100</f>
        <v>0</v>
      </c>
      <c r="K16" s="31">
        <f>K15/B15*100</f>
        <v>0</v>
      </c>
      <c r="L16" s="31">
        <f>L15/B15*100</f>
        <v>0</v>
      </c>
      <c r="M16" s="32">
        <f>SUM(C16:E16)</f>
        <v>56.321839080459775</v>
      </c>
    </row>
    <row r="18" spans="1:15" x14ac:dyDescent="0.55000000000000004">
      <c r="A18" s="51" t="s">
        <v>21</v>
      </c>
      <c r="B18" s="51"/>
      <c r="C18" s="51"/>
      <c r="D18" s="51" t="s">
        <v>20</v>
      </c>
      <c r="E18" s="51"/>
      <c r="F18" s="51"/>
      <c r="G18" s="51" t="s">
        <v>20</v>
      </c>
      <c r="H18" s="51"/>
      <c r="I18" s="51"/>
      <c r="J18" s="51" t="s">
        <v>20</v>
      </c>
      <c r="K18" s="51"/>
      <c r="L18" s="51"/>
      <c r="M18" s="43" t="s">
        <v>19</v>
      </c>
      <c r="N18" s="44"/>
      <c r="O18" s="44"/>
    </row>
    <row r="19" spans="1:15" x14ac:dyDescent="0.55000000000000004">
      <c r="A19" s="52" t="s">
        <v>11</v>
      </c>
      <c r="B19" s="52"/>
      <c r="C19" s="52"/>
      <c r="D19" s="52" t="s">
        <v>11</v>
      </c>
      <c r="E19" s="52"/>
      <c r="F19" s="52"/>
      <c r="G19" s="51" t="s">
        <v>14</v>
      </c>
      <c r="H19" s="51"/>
      <c r="I19" s="51"/>
      <c r="J19" s="51" t="s">
        <v>36</v>
      </c>
      <c r="K19" s="51"/>
      <c r="L19" s="51"/>
      <c r="M19" s="43" t="s">
        <v>16</v>
      </c>
      <c r="N19" s="44"/>
      <c r="O19" s="44"/>
    </row>
    <row r="20" spans="1:15" x14ac:dyDescent="0.55000000000000004">
      <c r="A20" s="51" t="s">
        <v>10</v>
      </c>
      <c r="B20" s="51"/>
      <c r="C20" s="51"/>
      <c r="D20" s="51" t="s">
        <v>12</v>
      </c>
      <c r="E20" s="51"/>
      <c r="F20" s="51"/>
      <c r="G20" s="51" t="s">
        <v>13</v>
      </c>
      <c r="H20" s="51"/>
      <c r="I20" s="51"/>
      <c r="J20" s="51" t="s">
        <v>35</v>
      </c>
      <c r="K20" s="51"/>
      <c r="L20" s="51"/>
      <c r="M20" s="43" t="s">
        <v>15</v>
      </c>
      <c r="N20" s="44"/>
      <c r="O20" s="44"/>
    </row>
  </sheetData>
  <sheetProtection password="CC4D" sheet="1" objects="1" scenarios="1"/>
  <mergeCells count="15">
    <mergeCell ref="A19:C19"/>
    <mergeCell ref="D19:F19"/>
    <mergeCell ref="G19:I19"/>
    <mergeCell ref="J19:L19"/>
    <mergeCell ref="A20:C20"/>
    <mergeCell ref="D20:F20"/>
    <mergeCell ref="G20:I20"/>
    <mergeCell ref="J20:L20"/>
    <mergeCell ref="A4:A5"/>
    <mergeCell ref="B4:B5"/>
    <mergeCell ref="C4:L4"/>
    <mergeCell ref="A18:C18"/>
    <mergeCell ref="D18:F18"/>
    <mergeCell ref="G18:I18"/>
    <mergeCell ref="J18:L18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M2" sqref="M2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3" x14ac:dyDescent="0.55000000000000004">
      <c r="C1" s="35" t="s">
        <v>0</v>
      </c>
      <c r="M1" s="36" t="s">
        <v>72</v>
      </c>
    </row>
    <row r="2" spans="1:13" x14ac:dyDescent="0.55000000000000004">
      <c r="C2" s="35" t="s">
        <v>1</v>
      </c>
    </row>
    <row r="3" spans="1:13" x14ac:dyDescent="0.55000000000000004">
      <c r="C3" s="35" t="s">
        <v>70</v>
      </c>
      <c r="H3" s="35" t="s">
        <v>33</v>
      </c>
      <c r="J3" s="37" t="s">
        <v>37</v>
      </c>
      <c r="K3" s="35" t="s">
        <v>38</v>
      </c>
      <c r="L3" s="37" t="s">
        <v>39</v>
      </c>
    </row>
    <row r="4" spans="1:13" x14ac:dyDescent="0.55000000000000004">
      <c r="A4" s="48" t="s">
        <v>2</v>
      </c>
      <c r="B4" s="48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27" t="s">
        <v>68</v>
      </c>
    </row>
    <row r="5" spans="1:13" x14ac:dyDescent="0.55000000000000004">
      <c r="A5" s="48"/>
      <c r="B5" s="48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28" t="s">
        <v>67</v>
      </c>
    </row>
    <row r="6" spans="1:13" x14ac:dyDescent="0.55000000000000004">
      <c r="A6" s="38">
        <v>1</v>
      </c>
      <c r="B6" s="42">
        <v>45</v>
      </c>
      <c r="C6" s="42">
        <v>6</v>
      </c>
      <c r="D6" s="42">
        <v>6</v>
      </c>
      <c r="E6" s="42">
        <v>10</v>
      </c>
      <c r="F6" s="42">
        <v>7</v>
      </c>
      <c r="G6" s="42">
        <v>7</v>
      </c>
      <c r="H6" s="42">
        <v>4</v>
      </c>
      <c r="I6" s="42">
        <v>5</v>
      </c>
      <c r="J6" s="42"/>
      <c r="K6" s="42"/>
      <c r="L6" s="42"/>
      <c r="M6" s="41" t="s">
        <v>17</v>
      </c>
    </row>
    <row r="7" spans="1:13" x14ac:dyDescent="0.55000000000000004">
      <c r="A7" s="38">
        <v>2</v>
      </c>
      <c r="B7" s="42">
        <v>42</v>
      </c>
      <c r="C7" s="42">
        <v>16</v>
      </c>
      <c r="D7" s="42">
        <v>5</v>
      </c>
      <c r="E7" s="42">
        <v>6</v>
      </c>
      <c r="F7" s="42">
        <v>3</v>
      </c>
      <c r="G7" s="42">
        <v>4</v>
      </c>
      <c r="H7" s="42">
        <v>4</v>
      </c>
      <c r="I7" s="42">
        <v>4</v>
      </c>
      <c r="J7" s="42"/>
      <c r="K7" s="42"/>
      <c r="L7" s="42"/>
      <c r="M7" s="41" t="s">
        <v>17</v>
      </c>
    </row>
    <row r="8" spans="1:13" x14ac:dyDescent="0.55000000000000004">
      <c r="A8" s="38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1"/>
    </row>
    <row r="9" spans="1:13" x14ac:dyDescent="0.55000000000000004">
      <c r="A9" s="38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1"/>
    </row>
    <row r="10" spans="1:13" x14ac:dyDescent="0.55000000000000004">
      <c r="A10" s="38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1"/>
    </row>
    <row r="11" spans="1:13" x14ac:dyDescent="0.55000000000000004">
      <c r="A11" s="38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1"/>
    </row>
    <row r="12" spans="1:13" x14ac:dyDescent="0.55000000000000004">
      <c r="A12" s="38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</row>
    <row r="13" spans="1:13" x14ac:dyDescent="0.55000000000000004">
      <c r="A13" s="3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</row>
    <row r="14" spans="1:13" x14ac:dyDescent="0.55000000000000004">
      <c r="A14" s="3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1"/>
    </row>
    <row r="15" spans="1:13" ht="21" customHeight="1" x14ac:dyDescent="0.55000000000000004">
      <c r="A15" s="25" t="s">
        <v>8</v>
      </c>
      <c r="B15" s="26">
        <f>SUM(B6:B14)</f>
        <v>87</v>
      </c>
      <c r="C15" s="26">
        <f t="shared" ref="C15:L15" si="0">SUM(C6:C14)</f>
        <v>22</v>
      </c>
      <c r="D15" s="26">
        <f t="shared" si="0"/>
        <v>11</v>
      </c>
      <c r="E15" s="26">
        <f t="shared" si="0"/>
        <v>16</v>
      </c>
      <c r="F15" s="26">
        <f t="shared" si="0"/>
        <v>10</v>
      </c>
      <c r="G15" s="26">
        <f t="shared" si="0"/>
        <v>11</v>
      </c>
      <c r="H15" s="26">
        <f t="shared" si="0"/>
        <v>8</v>
      </c>
      <c r="I15" s="26">
        <f t="shared" si="0"/>
        <v>9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30">
        <f>((C15*C5)/(C15+D15+E15+F15+G15+H15+I15+J15))+((D15*D5)/(C15+D15+E15+F15+G15+H15+I15+J15))+((E15*E5)/(C15+D15+E15+F15+G15+H15+I15+J15))+((F15*F5)/(C15+D15+E15+F15+G15+H15+I15+J15))+((G15*G5)/(C15+D15+E15+F15+G15+H15+I15+J15))+((H15*H5)/(C15+D15+E15+F15+G15+H15+I15+J15))+((I15*I5)/(C15+D15+E15+F15+G15+H15+I15+J15))+((J15*J5)/(C15+D15+E15+F15+G15+H15+I15+J15))</f>
        <v>2.7873563218390802</v>
      </c>
    </row>
    <row r="16" spans="1:13" x14ac:dyDescent="0.55000000000000004">
      <c r="A16" s="21"/>
      <c r="B16" s="33" t="s">
        <v>7</v>
      </c>
      <c r="C16" s="31">
        <f>C15/B15*100</f>
        <v>25.287356321839084</v>
      </c>
      <c r="D16" s="31">
        <f>D15/B15*100</f>
        <v>12.643678160919542</v>
      </c>
      <c r="E16" s="31">
        <f>E15/B15*100</f>
        <v>18.390804597701148</v>
      </c>
      <c r="F16" s="31">
        <f>F15/B15*100</f>
        <v>11.494252873563218</v>
      </c>
      <c r="G16" s="31">
        <f>G15/B15*100</f>
        <v>12.643678160919542</v>
      </c>
      <c r="H16" s="31">
        <f>H15/B15*100</f>
        <v>9.1954022988505741</v>
      </c>
      <c r="I16" s="31">
        <f>I15/B15*100</f>
        <v>10.344827586206897</v>
      </c>
      <c r="J16" s="31">
        <f>J15/B15*100</f>
        <v>0</v>
      </c>
      <c r="K16" s="31">
        <f>K15/B15*100</f>
        <v>0</v>
      </c>
      <c r="L16" s="31">
        <f>L15/B15*100</f>
        <v>0</v>
      </c>
      <c r="M16" s="32">
        <f>SUM(C16:E16)</f>
        <v>56.321839080459775</v>
      </c>
    </row>
    <row r="18" spans="1:15" x14ac:dyDescent="0.55000000000000004">
      <c r="A18" s="51" t="s">
        <v>21</v>
      </c>
      <c r="B18" s="51"/>
      <c r="C18" s="51"/>
      <c r="D18" s="51" t="s">
        <v>20</v>
      </c>
      <c r="E18" s="51"/>
      <c r="F18" s="51"/>
      <c r="G18" s="51" t="s">
        <v>20</v>
      </c>
      <c r="H18" s="51"/>
      <c r="I18" s="51"/>
      <c r="J18" s="51" t="s">
        <v>20</v>
      </c>
      <c r="K18" s="51"/>
      <c r="L18" s="51"/>
      <c r="M18" s="43" t="s">
        <v>19</v>
      </c>
      <c r="N18" s="44"/>
      <c r="O18" s="44"/>
    </row>
    <row r="19" spans="1:15" x14ac:dyDescent="0.55000000000000004">
      <c r="A19" s="52" t="s">
        <v>11</v>
      </c>
      <c r="B19" s="52"/>
      <c r="C19" s="52"/>
      <c r="D19" s="52" t="s">
        <v>11</v>
      </c>
      <c r="E19" s="52"/>
      <c r="F19" s="52"/>
      <c r="G19" s="51" t="s">
        <v>14</v>
      </c>
      <c r="H19" s="51"/>
      <c r="I19" s="51"/>
      <c r="J19" s="51" t="s">
        <v>36</v>
      </c>
      <c r="K19" s="51"/>
      <c r="L19" s="51"/>
      <c r="M19" s="43" t="s">
        <v>16</v>
      </c>
      <c r="N19" s="44"/>
      <c r="O19" s="44"/>
    </row>
    <row r="20" spans="1:15" x14ac:dyDescent="0.55000000000000004">
      <c r="A20" s="51" t="s">
        <v>10</v>
      </c>
      <c r="B20" s="51"/>
      <c r="C20" s="51"/>
      <c r="D20" s="51" t="s">
        <v>12</v>
      </c>
      <c r="E20" s="51"/>
      <c r="F20" s="51"/>
      <c r="G20" s="51" t="s">
        <v>13</v>
      </c>
      <c r="H20" s="51"/>
      <c r="I20" s="51"/>
      <c r="J20" s="51" t="s">
        <v>35</v>
      </c>
      <c r="K20" s="51"/>
      <c r="L20" s="51"/>
      <c r="M20" s="43" t="s">
        <v>15</v>
      </c>
      <c r="N20" s="44"/>
      <c r="O20" s="44"/>
    </row>
  </sheetData>
  <sheetProtection password="CC4D" sheet="1" objects="1" scenarios="1"/>
  <mergeCells count="15">
    <mergeCell ref="A19:C19"/>
    <mergeCell ref="D19:F19"/>
    <mergeCell ref="G19:I19"/>
    <mergeCell ref="J19:L19"/>
    <mergeCell ref="A20:C20"/>
    <mergeCell ref="D20:F20"/>
    <mergeCell ref="G20:I20"/>
    <mergeCell ref="J20:L20"/>
    <mergeCell ref="A4:A5"/>
    <mergeCell ref="B4:B5"/>
    <mergeCell ref="C4:L4"/>
    <mergeCell ref="A18:C18"/>
    <mergeCell ref="D18:F18"/>
    <mergeCell ref="G18:I18"/>
    <mergeCell ref="J18:L18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M2" sqref="M2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3" x14ac:dyDescent="0.55000000000000004">
      <c r="C1" s="35" t="s">
        <v>0</v>
      </c>
      <c r="M1" s="36" t="s">
        <v>72</v>
      </c>
    </row>
    <row r="2" spans="1:13" x14ac:dyDescent="0.55000000000000004">
      <c r="C2" s="35" t="s">
        <v>1</v>
      </c>
    </row>
    <row r="3" spans="1:13" x14ac:dyDescent="0.55000000000000004">
      <c r="C3" s="35" t="s">
        <v>70</v>
      </c>
      <c r="H3" s="35" t="s">
        <v>33</v>
      </c>
      <c r="J3" s="37" t="s">
        <v>37</v>
      </c>
      <c r="K3" s="35" t="s">
        <v>38</v>
      </c>
      <c r="L3" s="37" t="s">
        <v>39</v>
      </c>
    </row>
    <row r="4" spans="1:13" x14ac:dyDescent="0.55000000000000004">
      <c r="A4" s="48" t="s">
        <v>2</v>
      </c>
      <c r="B4" s="48" t="s">
        <v>3</v>
      </c>
      <c r="C4" s="49" t="s">
        <v>4</v>
      </c>
      <c r="D4" s="49"/>
      <c r="E4" s="49"/>
      <c r="F4" s="49"/>
      <c r="G4" s="49"/>
      <c r="H4" s="49"/>
      <c r="I4" s="49"/>
      <c r="J4" s="49"/>
      <c r="K4" s="49"/>
      <c r="L4" s="49"/>
      <c r="M4" s="27" t="s">
        <v>68</v>
      </c>
    </row>
    <row r="5" spans="1:13" x14ac:dyDescent="0.55000000000000004">
      <c r="A5" s="48"/>
      <c r="B5" s="48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28" t="s">
        <v>67</v>
      </c>
    </row>
    <row r="6" spans="1:13" x14ac:dyDescent="0.55000000000000004">
      <c r="A6" s="38">
        <v>1</v>
      </c>
      <c r="B6" s="42">
        <v>45</v>
      </c>
      <c r="C6" s="42">
        <v>6</v>
      </c>
      <c r="D6" s="42">
        <v>6</v>
      </c>
      <c r="E6" s="42">
        <v>10</v>
      </c>
      <c r="F6" s="42">
        <v>7</v>
      </c>
      <c r="G6" s="42">
        <v>7</v>
      </c>
      <c r="H6" s="42">
        <v>4</v>
      </c>
      <c r="I6" s="42">
        <v>5</v>
      </c>
      <c r="J6" s="42"/>
      <c r="K6" s="42"/>
      <c r="L6" s="42"/>
      <c r="M6" s="41" t="s">
        <v>17</v>
      </c>
    </row>
    <row r="7" spans="1:13" x14ac:dyDescent="0.55000000000000004">
      <c r="A7" s="38">
        <v>2</v>
      </c>
      <c r="B7" s="42">
        <v>42</v>
      </c>
      <c r="C7" s="42">
        <v>16</v>
      </c>
      <c r="D7" s="42">
        <v>5</v>
      </c>
      <c r="E7" s="42">
        <v>6</v>
      </c>
      <c r="F7" s="42">
        <v>3</v>
      </c>
      <c r="G7" s="42">
        <v>4</v>
      </c>
      <c r="H7" s="42">
        <v>4</v>
      </c>
      <c r="I7" s="42">
        <v>4</v>
      </c>
      <c r="J7" s="42"/>
      <c r="K7" s="42"/>
      <c r="L7" s="42"/>
      <c r="M7" s="41" t="s">
        <v>17</v>
      </c>
    </row>
    <row r="8" spans="1:13" x14ac:dyDescent="0.55000000000000004">
      <c r="A8" s="38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1"/>
    </row>
    <row r="9" spans="1:13" x14ac:dyDescent="0.55000000000000004">
      <c r="A9" s="38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1"/>
    </row>
    <row r="10" spans="1:13" x14ac:dyDescent="0.55000000000000004">
      <c r="A10" s="38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1"/>
    </row>
    <row r="11" spans="1:13" x14ac:dyDescent="0.55000000000000004">
      <c r="A11" s="38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1"/>
    </row>
    <row r="12" spans="1:13" x14ac:dyDescent="0.55000000000000004">
      <c r="A12" s="38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1"/>
    </row>
    <row r="13" spans="1:13" x14ac:dyDescent="0.55000000000000004">
      <c r="A13" s="38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</row>
    <row r="14" spans="1:13" x14ac:dyDescent="0.55000000000000004">
      <c r="A14" s="38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1"/>
    </row>
    <row r="15" spans="1:13" ht="21" customHeight="1" x14ac:dyDescent="0.55000000000000004">
      <c r="A15" s="25" t="s">
        <v>8</v>
      </c>
      <c r="B15" s="26">
        <f>SUM(B6:B14)</f>
        <v>87</v>
      </c>
      <c r="C15" s="26">
        <f t="shared" ref="C15:L15" si="0">SUM(C6:C14)</f>
        <v>22</v>
      </c>
      <c r="D15" s="26">
        <f t="shared" si="0"/>
        <v>11</v>
      </c>
      <c r="E15" s="26">
        <f t="shared" si="0"/>
        <v>16</v>
      </c>
      <c r="F15" s="26">
        <f t="shared" si="0"/>
        <v>10</v>
      </c>
      <c r="G15" s="26">
        <f t="shared" si="0"/>
        <v>11</v>
      </c>
      <c r="H15" s="26">
        <f t="shared" si="0"/>
        <v>8</v>
      </c>
      <c r="I15" s="26">
        <f t="shared" si="0"/>
        <v>9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30">
        <f>((C15*C5)/(C15+D15+E15+F15+G15+H15+I15+J15))+((D15*D5)/(C15+D15+E15+F15+G15+H15+I15+J15))+((E15*E5)/(C15+D15+E15+F15+G15+H15+I15+J15))+((F15*F5)/(C15+D15+E15+F15+G15+H15+I15+J15))+((G15*G5)/(C15+D15+E15+F15+G15+H15+I15+J15))+((H15*H5)/(C15+D15+E15+F15+G15+H15+I15+J15))+((I15*I5)/(C15+D15+E15+F15+G15+H15+I15+J15))+((J15*J5)/(C15+D15+E15+F15+G15+H15+I15+J15))</f>
        <v>2.7873563218390802</v>
      </c>
    </row>
    <row r="16" spans="1:13" x14ac:dyDescent="0.55000000000000004">
      <c r="A16" s="21"/>
      <c r="B16" s="33" t="s">
        <v>7</v>
      </c>
      <c r="C16" s="31">
        <f>C15/B15*100</f>
        <v>25.287356321839084</v>
      </c>
      <c r="D16" s="31">
        <f>D15/B15*100</f>
        <v>12.643678160919542</v>
      </c>
      <c r="E16" s="31">
        <f>E15/B15*100</f>
        <v>18.390804597701148</v>
      </c>
      <c r="F16" s="31">
        <f>F15/B15*100</f>
        <v>11.494252873563218</v>
      </c>
      <c r="G16" s="31">
        <f>G15/B15*100</f>
        <v>12.643678160919542</v>
      </c>
      <c r="H16" s="31">
        <f>H15/B15*100</f>
        <v>9.1954022988505741</v>
      </c>
      <c r="I16" s="31">
        <f>I15/B15*100</f>
        <v>10.344827586206897</v>
      </c>
      <c r="J16" s="31">
        <f>J15/B15*100</f>
        <v>0</v>
      </c>
      <c r="K16" s="31">
        <f>K15/B15*100</f>
        <v>0</v>
      </c>
      <c r="L16" s="31">
        <f>L15/B15*100</f>
        <v>0</v>
      </c>
      <c r="M16" s="32">
        <f>SUM(C16:E16)</f>
        <v>56.321839080459775</v>
      </c>
    </row>
    <row r="18" spans="1:15" x14ac:dyDescent="0.55000000000000004">
      <c r="A18" s="51" t="s">
        <v>21</v>
      </c>
      <c r="B18" s="51"/>
      <c r="C18" s="51"/>
      <c r="D18" s="51" t="s">
        <v>20</v>
      </c>
      <c r="E18" s="51"/>
      <c r="F18" s="51"/>
      <c r="G18" s="51" t="s">
        <v>20</v>
      </c>
      <c r="H18" s="51"/>
      <c r="I18" s="51"/>
      <c r="J18" s="51" t="s">
        <v>20</v>
      </c>
      <c r="K18" s="51"/>
      <c r="L18" s="51"/>
      <c r="M18" s="43" t="s">
        <v>19</v>
      </c>
      <c r="N18" s="44"/>
      <c r="O18" s="44"/>
    </row>
    <row r="19" spans="1:15" x14ac:dyDescent="0.55000000000000004">
      <c r="A19" s="52" t="s">
        <v>11</v>
      </c>
      <c r="B19" s="52"/>
      <c r="C19" s="52"/>
      <c r="D19" s="52" t="s">
        <v>11</v>
      </c>
      <c r="E19" s="52"/>
      <c r="F19" s="52"/>
      <c r="G19" s="51" t="s">
        <v>14</v>
      </c>
      <c r="H19" s="51"/>
      <c r="I19" s="51"/>
      <c r="J19" s="51" t="s">
        <v>36</v>
      </c>
      <c r="K19" s="51"/>
      <c r="L19" s="51"/>
      <c r="M19" s="43" t="s">
        <v>16</v>
      </c>
      <c r="N19" s="44"/>
      <c r="O19" s="44"/>
    </row>
    <row r="20" spans="1:15" x14ac:dyDescent="0.55000000000000004">
      <c r="A20" s="51" t="s">
        <v>10</v>
      </c>
      <c r="B20" s="51"/>
      <c r="C20" s="51"/>
      <c r="D20" s="51" t="s">
        <v>12</v>
      </c>
      <c r="E20" s="51"/>
      <c r="F20" s="51"/>
      <c r="G20" s="51" t="s">
        <v>13</v>
      </c>
      <c r="H20" s="51"/>
      <c r="I20" s="51"/>
      <c r="J20" s="51" t="s">
        <v>35</v>
      </c>
      <c r="K20" s="51"/>
      <c r="L20" s="51"/>
      <c r="M20" s="43" t="s">
        <v>15</v>
      </c>
      <c r="N20" s="44"/>
      <c r="O20" s="44"/>
    </row>
  </sheetData>
  <sheetProtection password="CC4D" sheet="1" objects="1" scenarios="1"/>
  <mergeCells count="15">
    <mergeCell ref="A19:C19"/>
    <mergeCell ref="D19:F19"/>
    <mergeCell ref="G19:I19"/>
    <mergeCell ref="J19:L19"/>
    <mergeCell ref="A20:C20"/>
    <mergeCell ref="D20:F20"/>
    <mergeCell ref="G20:I20"/>
    <mergeCell ref="J20:L20"/>
    <mergeCell ref="A4:A5"/>
    <mergeCell ref="B4:B5"/>
    <mergeCell ref="C4:L4"/>
    <mergeCell ref="A18:C18"/>
    <mergeCell ref="D18:F18"/>
    <mergeCell ref="G18:I18"/>
    <mergeCell ref="J18:L18"/>
  </mergeCells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N2" sqref="N2"/>
    </sheetView>
  </sheetViews>
  <sheetFormatPr defaultRowHeight="24" x14ac:dyDescent="0.55000000000000004"/>
  <cols>
    <col min="1" max="1" width="8.875" style="34" customWidth="1"/>
    <col min="2" max="2" width="9" style="34"/>
    <col min="3" max="3" width="8.75" style="34" customWidth="1"/>
    <col min="4" max="13" width="6.75" style="34" customWidth="1"/>
    <col min="14" max="14" width="28.875" style="34" customWidth="1"/>
    <col min="15" max="16384" width="9" style="34"/>
  </cols>
  <sheetData>
    <row r="1" spans="1:14" x14ac:dyDescent="0.55000000000000004">
      <c r="C1" s="35" t="s">
        <v>40</v>
      </c>
      <c r="N1" s="36" t="s">
        <v>73</v>
      </c>
    </row>
    <row r="2" spans="1:14" x14ac:dyDescent="0.55000000000000004">
      <c r="C2" s="35" t="s">
        <v>41</v>
      </c>
    </row>
    <row r="3" spans="1:14" x14ac:dyDescent="0.55000000000000004">
      <c r="C3" s="35" t="s">
        <v>23</v>
      </c>
      <c r="H3" s="35" t="s">
        <v>38</v>
      </c>
      <c r="J3" s="37" t="s">
        <v>39</v>
      </c>
    </row>
    <row r="4" spans="1:14" x14ac:dyDescent="0.55000000000000004">
      <c r="A4" s="48" t="s">
        <v>42</v>
      </c>
      <c r="B4" s="48" t="s">
        <v>2</v>
      </c>
      <c r="C4" s="48" t="s">
        <v>3</v>
      </c>
      <c r="D4" s="49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27" t="s">
        <v>69</v>
      </c>
    </row>
    <row r="5" spans="1:14" x14ac:dyDescent="0.55000000000000004">
      <c r="A5" s="48"/>
      <c r="B5" s="48"/>
      <c r="C5" s="48"/>
      <c r="D5" s="10">
        <v>4</v>
      </c>
      <c r="E5" s="10">
        <v>3.5</v>
      </c>
      <c r="F5" s="10">
        <v>3</v>
      </c>
      <c r="G5" s="10">
        <v>2.5</v>
      </c>
      <c r="H5" s="10">
        <v>2</v>
      </c>
      <c r="I5" s="10">
        <v>1.5</v>
      </c>
      <c r="J5" s="10">
        <v>1</v>
      </c>
      <c r="K5" s="10">
        <v>0</v>
      </c>
      <c r="L5" s="10" t="s">
        <v>5</v>
      </c>
      <c r="M5" s="10" t="s">
        <v>6</v>
      </c>
      <c r="N5" s="28" t="s">
        <v>67</v>
      </c>
    </row>
    <row r="6" spans="1:14" x14ac:dyDescent="0.55000000000000004">
      <c r="A6" s="41" t="s">
        <v>43</v>
      </c>
      <c r="B6" s="55" t="s">
        <v>18</v>
      </c>
      <c r="C6" s="41">
        <v>18</v>
      </c>
      <c r="D6" s="41">
        <v>10</v>
      </c>
      <c r="E6" s="41">
        <v>2</v>
      </c>
      <c r="F6" s="41">
        <v>3</v>
      </c>
      <c r="G6" s="41">
        <v>1</v>
      </c>
      <c r="H6" s="41">
        <v>1</v>
      </c>
      <c r="I6" s="41">
        <v>0</v>
      </c>
      <c r="J6" s="41">
        <v>1</v>
      </c>
      <c r="K6" s="41">
        <v>0</v>
      </c>
      <c r="L6" s="41">
        <v>0</v>
      </c>
      <c r="M6" s="41">
        <v>0</v>
      </c>
      <c r="N6" s="41" t="s">
        <v>22</v>
      </c>
    </row>
    <row r="7" spans="1:14" x14ac:dyDescent="0.55000000000000004">
      <c r="A7" s="41" t="s">
        <v>44</v>
      </c>
      <c r="B7" s="55" t="s">
        <v>24</v>
      </c>
      <c r="C7" s="41">
        <v>12</v>
      </c>
      <c r="D7" s="41">
        <v>6</v>
      </c>
      <c r="E7" s="41">
        <v>3</v>
      </c>
      <c r="F7" s="41">
        <v>1</v>
      </c>
      <c r="G7" s="41">
        <v>0</v>
      </c>
      <c r="H7" s="41">
        <v>1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 t="s">
        <v>27</v>
      </c>
    </row>
    <row r="8" spans="1:14" x14ac:dyDescent="0.55000000000000004">
      <c r="A8" s="41" t="s">
        <v>45</v>
      </c>
      <c r="B8" s="55" t="s">
        <v>25</v>
      </c>
      <c r="C8" s="41">
        <v>10</v>
      </c>
      <c r="D8" s="41">
        <v>5</v>
      </c>
      <c r="E8" s="41">
        <v>1</v>
      </c>
      <c r="F8" s="41">
        <v>1</v>
      </c>
      <c r="G8" s="41">
        <v>1</v>
      </c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 t="s">
        <v>28</v>
      </c>
    </row>
    <row r="9" spans="1:14" x14ac:dyDescent="0.55000000000000004">
      <c r="A9" s="41" t="s">
        <v>46</v>
      </c>
      <c r="B9" s="55" t="s">
        <v>26</v>
      </c>
      <c r="C9" s="41">
        <v>8</v>
      </c>
      <c r="D9" s="41">
        <v>6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 t="s">
        <v>29</v>
      </c>
    </row>
    <row r="10" spans="1:14" x14ac:dyDescent="0.55000000000000004">
      <c r="A10" s="41" t="s">
        <v>47</v>
      </c>
      <c r="B10" s="55" t="s">
        <v>31</v>
      </c>
      <c r="C10" s="41">
        <v>84</v>
      </c>
      <c r="D10" s="41">
        <v>59</v>
      </c>
      <c r="E10" s="41">
        <v>2</v>
      </c>
      <c r="F10" s="41">
        <v>2</v>
      </c>
      <c r="G10" s="41">
        <v>4</v>
      </c>
      <c r="H10" s="41">
        <v>2</v>
      </c>
      <c r="I10" s="41">
        <v>2</v>
      </c>
      <c r="J10" s="41">
        <v>2</v>
      </c>
      <c r="K10" s="41">
        <v>0</v>
      </c>
      <c r="L10" s="41">
        <v>0</v>
      </c>
      <c r="M10" s="41">
        <v>11</v>
      </c>
      <c r="N10" s="41" t="s">
        <v>30</v>
      </c>
    </row>
    <row r="11" spans="1:14" x14ac:dyDescent="0.55000000000000004">
      <c r="A11" s="41" t="s">
        <v>74</v>
      </c>
      <c r="B11" s="41" t="s">
        <v>75</v>
      </c>
      <c r="C11" s="41">
        <v>28</v>
      </c>
      <c r="D11" s="41">
        <v>28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 t="s">
        <v>76</v>
      </c>
    </row>
    <row r="12" spans="1:14" x14ac:dyDescent="0.55000000000000004">
      <c r="A12" s="56"/>
      <c r="B12" s="3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x14ac:dyDescent="0.55000000000000004">
      <c r="A13" s="56"/>
      <c r="B13" s="38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x14ac:dyDescent="0.55000000000000004">
      <c r="A14" s="56"/>
      <c r="B14" s="38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1" customHeight="1" x14ac:dyDescent="0.55000000000000004">
      <c r="A15" s="21"/>
      <c r="B15" s="25" t="s">
        <v>8</v>
      </c>
      <c r="C15" s="26">
        <f>SUM(C6:C14)</f>
        <v>160</v>
      </c>
      <c r="D15" s="26">
        <f t="shared" ref="D15:M15" si="0">SUM(D6:D14)</f>
        <v>114</v>
      </c>
      <c r="E15" s="26">
        <f t="shared" si="0"/>
        <v>9</v>
      </c>
      <c r="F15" s="26">
        <f t="shared" si="0"/>
        <v>8</v>
      </c>
      <c r="G15" s="26">
        <f t="shared" si="0"/>
        <v>6</v>
      </c>
      <c r="H15" s="26">
        <f t="shared" si="0"/>
        <v>6</v>
      </c>
      <c r="I15" s="26">
        <f t="shared" si="0"/>
        <v>3</v>
      </c>
      <c r="J15" s="26">
        <f t="shared" si="0"/>
        <v>3</v>
      </c>
      <c r="K15" s="26">
        <f t="shared" si="0"/>
        <v>0</v>
      </c>
      <c r="L15" s="26">
        <f t="shared" si="0"/>
        <v>0</v>
      </c>
      <c r="M15" s="26">
        <f t="shared" si="0"/>
        <v>11</v>
      </c>
      <c r="N15" s="30">
        <f>((D15*D5)/(D15+E15+F15+G15+H15+I15+J15+K15))+((E15*E5)/(D15+E15+F15+G15+H15+I15+J15+K15))+((F15*F5)/(D15+E15+F15+G15+H15+I15+J15+K15))+((G15*G5)/(D15+E15+F15+G15+H15+I15+J15+K15))+((H15*H5)/(D15+E15+F15+G15+H15+I15+J15+K15))+((I15*I5)/(D15+E15+F15+G15+H15+I15+J15+K15))+((J15*J5)/(D15+E15+F15+G15+H15+I15+J15+K15))+((K15*K5)/(D15+E15+F15+G15+H15+I15+J15+K15))</f>
        <v>3.6644295302013421</v>
      </c>
    </row>
    <row r="16" spans="1:14" x14ac:dyDescent="0.55000000000000004">
      <c r="A16" s="21"/>
      <c r="B16" s="21"/>
      <c r="C16" s="33" t="s">
        <v>7</v>
      </c>
      <c r="D16" s="31">
        <f>D15/C15*100</f>
        <v>71.25</v>
      </c>
      <c r="E16" s="31">
        <f>E15/C15*100</f>
        <v>5.625</v>
      </c>
      <c r="F16" s="31">
        <f>F15/C15*100</f>
        <v>5</v>
      </c>
      <c r="G16" s="31">
        <f>G15/C15*100</f>
        <v>3.75</v>
      </c>
      <c r="H16" s="31">
        <f>H15/C15*100</f>
        <v>3.75</v>
      </c>
      <c r="I16" s="31">
        <f>I15/C15*100</f>
        <v>1.875</v>
      </c>
      <c r="J16" s="31">
        <f>J15/C15*100</f>
        <v>1.875</v>
      </c>
      <c r="K16" s="31">
        <f>K15/C15*100</f>
        <v>0</v>
      </c>
      <c r="L16" s="31">
        <f>L15/C15*100</f>
        <v>0</v>
      </c>
      <c r="M16" s="31">
        <f>M15/C15*100</f>
        <v>6.8750000000000009</v>
      </c>
      <c r="N16" s="32">
        <f>SUM(D16:F16)</f>
        <v>81.875</v>
      </c>
    </row>
    <row r="18" spans="1:16" x14ac:dyDescent="0.55000000000000004">
      <c r="A18" s="57" t="s">
        <v>49</v>
      </c>
      <c r="B18" s="57"/>
      <c r="C18" s="43"/>
      <c r="E18" s="51" t="s">
        <v>48</v>
      </c>
      <c r="F18" s="51"/>
      <c r="G18" s="51"/>
      <c r="H18" s="51" t="s">
        <v>48</v>
      </c>
      <c r="I18" s="51"/>
      <c r="J18" s="51"/>
      <c r="K18" s="51" t="s">
        <v>48</v>
      </c>
      <c r="L18" s="51"/>
      <c r="M18" s="51"/>
      <c r="N18" s="43" t="s">
        <v>19</v>
      </c>
      <c r="O18" s="44"/>
      <c r="P18" s="44"/>
    </row>
    <row r="19" spans="1:16" x14ac:dyDescent="0.55000000000000004">
      <c r="A19" s="52" t="s">
        <v>11</v>
      </c>
      <c r="B19" s="52"/>
      <c r="C19" s="45"/>
      <c r="E19" s="52" t="s">
        <v>11</v>
      </c>
      <c r="F19" s="52"/>
      <c r="G19" s="52"/>
      <c r="H19" s="51" t="s">
        <v>14</v>
      </c>
      <c r="I19" s="51"/>
      <c r="J19" s="51"/>
      <c r="K19" s="51" t="s">
        <v>36</v>
      </c>
      <c r="L19" s="51"/>
      <c r="M19" s="51"/>
      <c r="N19" s="43" t="s">
        <v>16</v>
      </c>
      <c r="O19" s="44"/>
      <c r="P19" s="44"/>
    </row>
    <row r="20" spans="1:16" x14ac:dyDescent="0.55000000000000004">
      <c r="A20" s="51" t="s">
        <v>10</v>
      </c>
      <c r="B20" s="51"/>
      <c r="C20" s="43"/>
      <c r="E20" s="51" t="s">
        <v>12</v>
      </c>
      <c r="F20" s="51"/>
      <c r="G20" s="51"/>
      <c r="H20" s="51" t="s">
        <v>13</v>
      </c>
      <c r="I20" s="51"/>
      <c r="J20" s="51"/>
      <c r="K20" s="51" t="s">
        <v>35</v>
      </c>
      <c r="L20" s="51"/>
      <c r="M20" s="51"/>
      <c r="N20" s="43" t="s">
        <v>15</v>
      </c>
      <c r="O20" s="44"/>
      <c r="P20" s="44"/>
    </row>
  </sheetData>
  <sheetProtection password="CC4D" sheet="1" objects="1" scenarios="1"/>
  <mergeCells count="16">
    <mergeCell ref="E20:G20"/>
    <mergeCell ref="H20:J20"/>
    <mergeCell ref="K20:M20"/>
    <mergeCell ref="A4:A5"/>
    <mergeCell ref="A18:B18"/>
    <mergeCell ref="A19:B19"/>
    <mergeCell ref="A20:B20"/>
    <mergeCell ref="E19:G19"/>
    <mergeCell ref="B4:B5"/>
    <mergeCell ref="C4:C5"/>
    <mergeCell ref="D4:M4"/>
    <mergeCell ref="E18:G18"/>
    <mergeCell ref="H18:J18"/>
    <mergeCell ref="K18:M18"/>
    <mergeCell ref="H19:J19"/>
    <mergeCell ref="K19:M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21" sqref="C21"/>
    </sheetView>
  </sheetViews>
  <sheetFormatPr defaultRowHeight="24" x14ac:dyDescent="0.55000000000000004"/>
  <cols>
    <col min="1" max="1" width="8.875" style="8" customWidth="1"/>
    <col min="2" max="2" width="9" style="8"/>
    <col min="3" max="3" width="8.75" style="8" customWidth="1"/>
    <col min="4" max="13" width="6.75" style="8" customWidth="1"/>
    <col min="14" max="14" width="28.875" style="8" customWidth="1"/>
    <col min="15" max="16384" width="9" style="8"/>
  </cols>
  <sheetData>
    <row r="1" spans="1:14" x14ac:dyDescent="0.55000000000000004">
      <c r="C1" s="2" t="s">
        <v>40</v>
      </c>
      <c r="D1" s="1"/>
      <c r="E1" s="1"/>
      <c r="F1" s="1"/>
      <c r="G1" s="1"/>
      <c r="H1" s="1"/>
      <c r="I1" s="1"/>
      <c r="J1" s="1"/>
      <c r="K1" s="1"/>
      <c r="L1" s="1"/>
      <c r="N1" s="29" t="s">
        <v>73</v>
      </c>
    </row>
    <row r="2" spans="1:14" x14ac:dyDescent="0.55000000000000004">
      <c r="C2" s="2" t="s">
        <v>64</v>
      </c>
      <c r="D2" s="1"/>
      <c r="E2" s="1"/>
      <c r="F2" s="1"/>
      <c r="G2" s="1"/>
      <c r="H2" s="1"/>
      <c r="I2" s="1"/>
      <c r="J2" s="1"/>
      <c r="K2" s="1"/>
      <c r="L2" s="1"/>
    </row>
    <row r="3" spans="1:14" x14ac:dyDescent="0.55000000000000004">
      <c r="C3" s="24" t="s">
        <v>60</v>
      </c>
      <c r="D3" s="1"/>
      <c r="E3" s="1"/>
      <c r="F3" s="1"/>
      <c r="G3" s="1"/>
      <c r="H3" s="2" t="s">
        <v>38</v>
      </c>
      <c r="J3" s="24" t="s">
        <v>61</v>
      </c>
      <c r="K3" s="1"/>
      <c r="L3" s="1"/>
    </row>
    <row r="4" spans="1:14" x14ac:dyDescent="0.55000000000000004">
      <c r="A4" s="48" t="s">
        <v>42</v>
      </c>
      <c r="B4" s="48" t="s">
        <v>2</v>
      </c>
      <c r="C4" s="48" t="s">
        <v>3</v>
      </c>
      <c r="D4" s="49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27" t="s">
        <v>69</v>
      </c>
    </row>
    <row r="5" spans="1:14" x14ac:dyDescent="0.55000000000000004">
      <c r="A5" s="48"/>
      <c r="B5" s="48"/>
      <c r="C5" s="48"/>
      <c r="D5" s="10">
        <v>4</v>
      </c>
      <c r="E5" s="10">
        <v>3.5</v>
      </c>
      <c r="F5" s="10">
        <v>3</v>
      </c>
      <c r="G5" s="10">
        <v>2.5</v>
      </c>
      <c r="H5" s="10">
        <v>2</v>
      </c>
      <c r="I5" s="10">
        <v>1.5</v>
      </c>
      <c r="J5" s="10">
        <v>1</v>
      </c>
      <c r="K5" s="10">
        <v>0</v>
      </c>
      <c r="L5" s="10" t="s">
        <v>5</v>
      </c>
      <c r="M5" s="10" t="s">
        <v>6</v>
      </c>
      <c r="N5" s="28" t="s">
        <v>67</v>
      </c>
    </row>
    <row r="6" spans="1:14" ht="21" x14ac:dyDescent="0.35">
      <c r="A6" s="11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</row>
    <row r="7" spans="1:14" ht="21" x14ac:dyDescent="0.35">
      <c r="A7" s="11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 ht="21" x14ac:dyDescent="0.35">
      <c r="A8" s="11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</row>
    <row r="9" spans="1:14" ht="21" x14ac:dyDescent="0.35">
      <c r="A9" s="11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</row>
    <row r="10" spans="1:14" ht="21" x14ac:dyDescent="0.35">
      <c r="A10" s="11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/>
    </row>
    <row r="11" spans="1:14" ht="21" x14ac:dyDescent="0.35">
      <c r="A11" s="16"/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</row>
    <row r="12" spans="1:14" ht="21" x14ac:dyDescent="0.35">
      <c r="A12" s="16"/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ht="21" x14ac:dyDescent="0.35">
      <c r="A13" s="16"/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</row>
    <row r="14" spans="1:14" ht="21" x14ac:dyDescent="0.35">
      <c r="A14" s="16"/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</row>
    <row r="15" spans="1:14" ht="21" customHeight="1" x14ac:dyDescent="0.55000000000000004">
      <c r="A15" s="21"/>
      <c r="B15" s="25" t="s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9"/>
    </row>
    <row r="16" spans="1:14" x14ac:dyDescent="0.55000000000000004">
      <c r="A16" s="21"/>
      <c r="B16" s="22"/>
      <c r="C16" s="7" t="s">
        <v>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0"/>
    </row>
    <row r="18" spans="1:16" x14ac:dyDescent="0.55000000000000004">
      <c r="A18" s="50" t="s">
        <v>49</v>
      </c>
      <c r="B18" s="50"/>
      <c r="C18" s="14"/>
      <c r="E18" s="47" t="s">
        <v>48</v>
      </c>
      <c r="F18" s="47"/>
      <c r="G18" s="47"/>
      <c r="H18" s="47" t="s">
        <v>48</v>
      </c>
      <c r="I18" s="47"/>
      <c r="J18" s="47"/>
      <c r="K18" s="47" t="s">
        <v>48</v>
      </c>
      <c r="L18" s="47"/>
      <c r="M18" s="47"/>
      <c r="N18" s="14" t="s">
        <v>19</v>
      </c>
      <c r="O18" s="15"/>
      <c r="P18" s="15"/>
    </row>
    <row r="19" spans="1:16" x14ac:dyDescent="0.55000000000000004">
      <c r="A19" s="46" t="s">
        <v>51</v>
      </c>
      <c r="B19" s="46"/>
      <c r="C19" s="18"/>
      <c r="E19" s="46" t="s">
        <v>62</v>
      </c>
      <c r="F19" s="46"/>
      <c r="G19" s="46"/>
      <c r="H19" s="47" t="s">
        <v>14</v>
      </c>
      <c r="I19" s="47"/>
      <c r="J19" s="47"/>
      <c r="K19" s="47" t="s">
        <v>36</v>
      </c>
      <c r="L19" s="47"/>
      <c r="M19" s="47"/>
      <c r="N19" s="14" t="s">
        <v>16</v>
      </c>
      <c r="O19" s="15"/>
      <c r="P19" s="15"/>
    </row>
    <row r="20" spans="1:16" x14ac:dyDescent="0.55000000000000004">
      <c r="A20" s="47" t="s">
        <v>10</v>
      </c>
      <c r="B20" s="47"/>
      <c r="C20" s="14"/>
      <c r="E20" s="47" t="s">
        <v>12</v>
      </c>
      <c r="F20" s="47"/>
      <c r="G20" s="47"/>
      <c r="H20" s="47" t="s">
        <v>13</v>
      </c>
      <c r="I20" s="47"/>
      <c r="J20" s="47"/>
      <c r="K20" s="47" t="s">
        <v>35</v>
      </c>
      <c r="L20" s="47"/>
      <c r="M20" s="47"/>
      <c r="N20" s="14" t="s">
        <v>15</v>
      </c>
      <c r="O20" s="15"/>
      <c r="P20" s="15"/>
    </row>
  </sheetData>
  <mergeCells count="16">
    <mergeCell ref="A18:B18"/>
    <mergeCell ref="E18:G18"/>
    <mergeCell ref="H18:J18"/>
    <mergeCell ref="K18:M18"/>
    <mergeCell ref="A4:A5"/>
    <mergeCell ref="B4:B5"/>
    <mergeCell ref="C4:C5"/>
    <mergeCell ref="D4:M4"/>
    <mergeCell ref="A19:B19"/>
    <mergeCell ref="E19:G19"/>
    <mergeCell ref="H19:J19"/>
    <mergeCell ref="K19:M19"/>
    <mergeCell ref="A20:B20"/>
    <mergeCell ref="E20:G20"/>
    <mergeCell ref="H20:J20"/>
    <mergeCell ref="K20:M20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4:A5"/>
    <mergeCell ref="B4:B5"/>
    <mergeCell ref="C4:L4"/>
    <mergeCell ref="A9:C9"/>
    <mergeCell ref="G9:I9"/>
    <mergeCell ref="A10:C10"/>
    <mergeCell ref="A11:C11"/>
    <mergeCell ref="D9:F9"/>
    <mergeCell ref="D10:F10"/>
    <mergeCell ref="D11:F11"/>
    <mergeCell ref="G10:I10"/>
    <mergeCell ref="G11:I11"/>
    <mergeCell ref="J9:L9"/>
    <mergeCell ref="J10:L10"/>
    <mergeCell ref="J11:L1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M15" sqref="M15"/>
    </sheetView>
  </sheetViews>
  <sheetFormatPr defaultRowHeight="24" x14ac:dyDescent="0.55000000000000004"/>
  <cols>
    <col min="1" max="1" width="9" style="34"/>
    <col min="2" max="2" width="8.75" style="34" customWidth="1"/>
    <col min="3" max="12" width="7.875" style="34" customWidth="1"/>
    <col min="13" max="13" width="25.625" style="34" customWidth="1"/>
    <col min="14" max="16384" width="9" style="34"/>
  </cols>
  <sheetData>
    <row r="1" spans="1:15" x14ac:dyDescent="0.55000000000000004">
      <c r="C1" s="35" t="s">
        <v>0</v>
      </c>
      <c r="M1" s="36" t="s">
        <v>71</v>
      </c>
    </row>
    <row r="2" spans="1:15" x14ac:dyDescent="0.55000000000000004">
      <c r="C2" s="35" t="s">
        <v>1</v>
      </c>
    </row>
    <row r="3" spans="1:15" x14ac:dyDescent="0.55000000000000004">
      <c r="C3" s="35" t="s">
        <v>32</v>
      </c>
      <c r="H3" s="35" t="s">
        <v>33</v>
      </c>
      <c r="J3" s="37" t="s">
        <v>34</v>
      </c>
      <c r="K3" s="35" t="s">
        <v>10</v>
      </c>
      <c r="L3" s="37" t="s">
        <v>9</v>
      </c>
    </row>
    <row r="4" spans="1:15" x14ac:dyDescent="0.55000000000000004">
      <c r="A4" s="53" t="s">
        <v>2</v>
      </c>
      <c r="B4" s="53" t="s">
        <v>3</v>
      </c>
      <c r="C4" s="54" t="s">
        <v>4</v>
      </c>
      <c r="D4" s="54"/>
      <c r="E4" s="54"/>
      <c r="F4" s="54"/>
      <c r="G4" s="54"/>
      <c r="H4" s="54"/>
      <c r="I4" s="54"/>
      <c r="J4" s="54"/>
      <c r="K4" s="54"/>
      <c r="L4" s="54"/>
      <c r="M4" s="39" t="s">
        <v>66</v>
      </c>
    </row>
    <row r="5" spans="1:15" x14ac:dyDescent="0.55000000000000004">
      <c r="A5" s="53"/>
      <c r="B5" s="53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5</v>
      </c>
      <c r="L5" s="10" t="s">
        <v>6</v>
      </c>
      <c r="M5" s="40" t="s">
        <v>67</v>
      </c>
    </row>
    <row r="6" spans="1:15" ht="21" customHeight="1" x14ac:dyDescent="0.35">
      <c r="A6" s="41">
        <v>1</v>
      </c>
      <c r="B6" s="42">
        <v>45</v>
      </c>
      <c r="C6" s="42">
        <v>32</v>
      </c>
      <c r="D6" s="42">
        <v>2</v>
      </c>
      <c r="E6" s="42">
        <v>2</v>
      </c>
      <c r="F6" s="42">
        <v>4</v>
      </c>
      <c r="G6" s="42">
        <v>1</v>
      </c>
      <c r="H6" s="42">
        <v>0</v>
      </c>
      <c r="I6" s="42">
        <v>0</v>
      </c>
      <c r="J6" s="42">
        <v>0</v>
      </c>
      <c r="K6" s="42">
        <v>0</v>
      </c>
      <c r="L6" s="42">
        <v>4</v>
      </c>
      <c r="M6" s="30">
        <f>((C6*C5)/(C6+D6+E6+F6+G6+H6+I6+J6))+((D6*D5)/(C6+D6+E6+F6+G6+H6+I6+J6))+((E6*E5)/(C6+D6+E6+F6+G6+H6+I6+J6))+((F6*F5)/(C6+D6+E6+F6+G6+H6+I6+J6))+((G6*G5)/(C6+D6+E6+F6+G6+H6+I6+J6))+((H6*H5)/(C6+D6+E6+F6+G6+H6+I6+J6))+((I6*I5)/(C6+D6+E6+F6+G6+H6+I6+J6))+((J6*J5)/(C6+D6+E6+F6+G6+H6+I6+J6))</f>
        <v>3.7317073170731714</v>
      </c>
    </row>
    <row r="7" spans="1:15" x14ac:dyDescent="0.55000000000000004">
      <c r="A7" s="21"/>
      <c r="B7" s="33" t="s">
        <v>7</v>
      </c>
      <c r="C7" s="31">
        <f>C6/B6*100</f>
        <v>71.111111111111114</v>
      </c>
      <c r="D7" s="31">
        <f>D6/B6*100</f>
        <v>4.4444444444444446</v>
      </c>
      <c r="E7" s="31">
        <f>E6/B6*100</f>
        <v>4.4444444444444446</v>
      </c>
      <c r="F7" s="31">
        <f>F6/B6*100</f>
        <v>8.8888888888888893</v>
      </c>
      <c r="G7" s="31">
        <f>G6/B6*100</f>
        <v>2.2222222222222223</v>
      </c>
      <c r="H7" s="31">
        <f>H6/B6*100</f>
        <v>0</v>
      </c>
      <c r="I7" s="31">
        <f>I6/B6*100</f>
        <v>0</v>
      </c>
      <c r="J7" s="31">
        <f>J6/B6*100</f>
        <v>0</v>
      </c>
      <c r="K7" s="31">
        <f>K6/B6*100</f>
        <v>0</v>
      </c>
      <c r="L7" s="31">
        <f>L6/B6*100</f>
        <v>8.8888888888888893</v>
      </c>
      <c r="M7" s="32">
        <f>SUM(C7:E7)</f>
        <v>80</v>
      </c>
    </row>
    <row r="9" spans="1:15" x14ac:dyDescent="0.55000000000000004">
      <c r="A9" s="51" t="s">
        <v>21</v>
      </c>
      <c r="B9" s="51"/>
      <c r="C9" s="51"/>
      <c r="D9" s="51" t="s">
        <v>20</v>
      </c>
      <c r="E9" s="51"/>
      <c r="F9" s="51"/>
      <c r="G9" s="51" t="s">
        <v>20</v>
      </c>
      <c r="H9" s="51"/>
      <c r="I9" s="51"/>
      <c r="J9" s="51" t="s">
        <v>20</v>
      </c>
      <c r="K9" s="51"/>
      <c r="L9" s="51"/>
      <c r="M9" s="43" t="s">
        <v>19</v>
      </c>
      <c r="N9" s="44"/>
      <c r="O9" s="44"/>
    </row>
    <row r="10" spans="1:15" x14ac:dyDescent="0.55000000000000004">
      <c r="A10" s="52" t="s">
        <v>11</v>
      </c>
      <c r="B10" s="52"/>
      <c r="C10" s="52"/>
      <c r="D10" s="52" t="s">
        <v>11</v>
      </c>
      <c r="E10" s="52"/>
      <c r="F10" s="52"/>
      <c r="G10" s="51" t="s">
        <v>14</v>
      </c>
      <c r="H10" s="51"/>
      <c r="I10" s="51"/>
      <c r="J10" s="51" t="s">
        <v>36</v>
      </c>
      <c r="K10" s="51"/>
      <c r="L10" s="51"/>
      <c r="M10" s="43" t="s">
        <v>16</v>
      </c>
      <c r="N10" s="44"/>
      <c r="O10" s="44"/>
    </row>
    <row r="11" spans="1:15" x14ac:dyDescent="0.55000000000000004">
      <c r="A11" s="51" t="s">
        <v>10</v>
      </c>
      <c r="B11" s="51"/>
      <c r="C11" s="51"/>
      <c r="D11" s="51" t="s">
        <v>12</v>
      </c>
      <c r="E11" s="51"/>
      <c r="F11" s="51"/>
      <c r="G11" s="51" t="s">
        <v>13</v>
      </c>
      <c r="H11" s="51"/>
      <c r="I11" s="51"/>
      <c r="J11" s="51" t="s">
        <v>35</v>
      </c>
      <c r="K11" s="51"/>
      <c r="L11" s="51"/>
      <c r="M11" s="43" t="s">
        <v>15</v>
      </c>
      <c r="N11" s="44"/>
      <c r="O11" s="44"/>
    </row>
  </sheetData>
  <sheetProtection password="CC4D" sheet="1" objects="1" scenarios="1"/>
  <mergeCells count="15">
    <mergeCell ref="A10:C10"/>
    <mergeCell ref="D10:F10"/>
    <mergeCell ref="G10:I10"/>
    <mergeCell ref="J10:L10"/>
    <mergeCell ref="A11:C11"/>
    <mergeCell ref="D11:F11"/>
    <mergeCell ref="G11:I11"/>
    <mergeCell ref="J11:L11"/>
    <mergeCell ref="A4:A5"/>
    <mergeCell ref="B4:B5"/>
    <mergeCell ref="C4:L4"/>
    <mergeCell ref="A9:C9"/>
    <mergeCell ref="D9:F9"/>
    <mergeCell ref="G9:I9"/>
    <mergeCell ref="J9:L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23</vt:i4>
      </vt:variant>
    </vt:vector>
  </HeadingPairs>
  <TitlesOfParts>
    <vt:vector size="23" baseType="lpstr">
      <vt:lpstr>ห้อง</vt:lpstr>
      <vt:lpstr>วิชา</vt:lpstr>
      <vt:lpstr>ครู</vt:lpstr>
      <vt:lpstr>ห้อง1</vt:lpstr>
      <vt:lpstr>ห2</vt:lpstr>
      <vt:lpstr>ห3</vt:lpstr>
      <vt:lpstr>ห4</vt:lpstr>
      <vt:lpstr>ห5</vt:lpstr>
      <vt:lpstr>ห6</vt:lpstr>
      <vt:lpstr>ห7</vt:lpstr>
      <vt:lpstr>ห8</vt:lpstr>
      <vt:lpstr>ห9</vt:lpstr>
      <vt:lpstr>ห10</vt:lpstr>
      <vt:lpstr>ห11</vt:lpstr>
      <vt:lpstr>ห12</vt:lpstr>
      <vt:lpstr>ห13</vt:lpstr>
      <vt:lpstr>ห14</vt:lpstr>
      <vt:lpstr>วิชา1</vt:lpstr>
      <vt:lpstr>ว2</vt:lpstr>
      <vt:lpstr>ว3</vt:lpstr>
      <vt:lpstr>ว4</vt:lpstr>
      <vt:lpstr>ว5</vt:lpstr>
      <vt:lpstr>สรุป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yodsamui</dc:creator>
  <cp:lastModifiedBy>admin_ict</cp:lastModifiedBy>
  <cp:lastPrinted>2018-03-09T04:18:17Z</cp:lastPrinted>
  <dcterms:created xsi:type="dcterms:W3CDTF">2018-03-08T12:12:51Z</dcterms:created>
  <dcterms:modified xsi:type="dcterms:W3CDTF">2018-03-09T08:03:11Z</dcterms:modified>
</cp:coreProperties>
</file>