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15" firstSheet="3" activeTab="17"/>
  </bookViews>
  <sheets>
    <sheet name="วิชา1" sheetId="14" r:id="rId1"/>
    <sheet name="วิชา2" sheetId="38" r:id="rId2"/>
    <sheet name="วิชา3" sheetId="39" r:id="rId3"/>
    <sheet name="วิชา4" sheetId="40" r:id="rId4"/>
    <sheet name="วิชา5" sheetId="41" r:id="rId5"/>
    <sheet name="วิชา6" sheetId="42" r:id="rId6"/>
    <sheet name="วิชา7" sheetId="43" r:id="rId7"/>
    <sheet name="วิชา8" sheetId="44" r:id="rId8"/>
    <sheet name="วิชา9" sheetId="45" r:id="rId9"/>
    <sheet name="วิชา10" sheetId="46" r:id="rId10"/>
    <sheet name="ระดับ1" sheetId="15" r:id="rId11"/>
    <sheet name="ระดับ2" sheetId="47" r:id="rId12"/>
    <sheet name="ระดับ3" sheetId="48" r:id="rId13"/>
    <sheet name="ระดับ4" sheetId="49" r:id="rId14"/>
    <sheet name="ระดับ5" sheetId="50" r:id="rId15"/>
    <sheet name="ระดับ6" sheetId="51" r:id="rId16"/>
    <sheet name="สรุปกลุ่มสาระ" sheetId="31" r:id="rId17"/>
    <sheet name="กราฟ" sheetId="37" r:id="rId18"/>
  </sheets>
  <definedNames>
    <definedName name="_xlnm.Print_Titles" localSheetId="10">ระดับ1!$1:$5</definedName>
    <definedName name="_xlnm.Print_Titles" localSheetId="11">ระดับ2!$1:$5</definedName>
    <definedName name="_xlnm.Print_Titles" localSheetId="12">ระดับ3!$1:$5</definedName>
    <definedName name="_xlnm.Print_Titles" localSheetId="13">ระดับ4!$1:$5</definedName>
    <definedName name="_xlnm.Print_Titles" localSheetId="14">ระดับ5!$1:$5</definedName>
    <definedName name="_xlnm.Print_Titles" localSheetId="15">ระดับ6!$1:$5</definedName>
    <definedName name="_xlnm.Print_Titles" localSheetId="16">สรุปกลุ่มสาระ!$1:$5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1" l="1"/>
  <c r="J31" i="51"/>
  <c r="G31" i="51"/>
  <c r="F31" i="51"/>
  <c r="M30" i="51"/>
  <c r="M31" i="51" s="1"/>
  <c r="L30" i="51"/>
  <c r="K30" i="51"/>
  <c r="J30" i="51"/>
  <c r="I30" i="51"/>
  <c r="I31" i="51" s="1"/>
  <c r="H30" i="51"/>
  <c r="G30" i="51"/>
  <c r="F30" i="51"/>
  <c r="E30" i="51"/>
  <c r="E31" i="51" s="1"/>
  <c r="D30" i="51"/>
  <c r="C30" i="51"/>
  <c r="L31" i="51" s="1"/>
  <c r="K31" i="50"/>
  <c r="G31" i="50"/>
  <c r="M30" i="50"/>
  <c r="L30" i="50"/>
  <c r="K30" i="50"/>
  <c r="J30" i="50"/>
  <c r="J31" i="50" s="1"/>
  <c r="I30" i="50"/>
  <c r="H30" i="50"/>
  <c r="G30" i="50"/>
  <c r="F30" i="50"/>
  <c r="F31" i="50" s="1"/>
  <c r="E30" i="50"/>
  <c r="D30" i="50"/>
  <c r="C30" i="50"/>
  <c r="M31" i="50" s="1"/>
  <c r="K31" i="49"/>
  <c r="J31" i="49"/>
  <c r="G31" i="49"/>
  <c r="F31" i="49"/>
  <c r="M30" i="49"/>
  <c r="M31" i="49" s="1"/>
  <c r="L30" i="49"/>
  <c r="K30" i="49"/>
  <c r="J30" i="49"/>
  <c r="I30" i="49"/>
  <c r="I31" i="49" s="1"/>
  <c r="H30" i="49"/>
  <c r="G30" i="49"/>
  <c r="F30" i="49"/>
  <c r="E30" i="49"/>
  <c r="E31" i="49" s="1"/>
  <c r="D30" i="49"/>
  <c r="C30" i="49"/>
  <c r="L31" i="49" s="1"/>
  <c r="M31" i="48"/>
  <c r="K31" i="48"/>
  <c r="J31" i="48"/>
  <c r="I31" i="48"/>
  <c r="G31" i="48"/>
  <c r="F31" i="48"/>
  <c r="M30" i="48"/>
  <c r="L30" i="48"/>
  <c r="L31" i="48" s="1"/>
  <c r="K30" i="48"/>
  <c r="J30" i="48"/>
  <c r="I30" i="48"/>
  <c r="H30" i="48"/>
  <c r="H31" i="48" s="1"/>
  <c r="G30" i="48"/>
  <c r="F30" i="48"/>
  <c r="E30" i="48"/>
  <c r="E31" i="48" s="1"/>
  <c r="D30" i="48"/>
  <c r="D31" i="48" s="1"/>
  <c r="N31" i="48" s="1"/>
  <c r="C30" i="48"/>
  <c r="K31" i="47"/>
  <c r="G31" i="47"/>
  <c r="M30" i="47"/>
  <c r="L30" i="47"/>
  <c r="K30" i="47"/>
  <c r="J30" i="47"/>
  <c r="J31" i="47" s="1"/>
  <c r="I30" i="47"/>
  <c r="H30" i="47"/>
  <c r="G30" i="47"/>
  <c r="F30" i="47"/>
  <c r="F31" i="47" s="1"/>
  <c r="E30" i="47"/>
  <c r="D30" i="47"/>
  <c r="C30" i="47"/>
  <c r="M31" i="47" s="1"/>
  <c r="J16" i="46"/>
  <c r="I16" i="46"/>
  <c r="F16" i="46"/>
  <c r="E16" i="46"/>
  <c r="L15" i="46"/>
  <c r="L16" i="46" s="1"/>
  <c r="K15" i="46"/>
  <c r="J15" i="46"/>
  <c r="I15" i="46"/>
  <c r="H15" i="46"/>
  <c r="H16" i="46" s="1"/>
  <c r="G15" i="46"/>
  <c r="F15" i="46"/>
  <c r="E15" i="46"/>
  <c r="D15" i="46"/>
  <c r="D16" i="46" s="1"/>
  <c r="C15" i="46"/>
  <c r="B15" i="46"/>
  <c r="K16" i="46" s="1"/>
  <c r="J16" i="45"/>
  <c r="I16" i="45"/>
  <c r="F16" i="45"/>
  <c r="E16" i="45"/>
  <c r="L15" i="45"/>
  <c r="L16" i="45" s="1"/>
  <c r="K15" i="45"/>
  <c r="J15" i="45"/>
  <c r="I15" i="45"/>
  <c r="H15" i="45"/>
  <c r="H16" i="45" s="1"/>
  <c r="G15" i="45"/>
  <c r="F15" i="45"/>
  <c r="E15" i="45"/>
  <c r="D15" i="45"/>
  <c r="D16" i="45" s="1"/>
  <c r="C15" i="45"/>
  <c r="B15" i="45"/>
  <c r="K16" i="45" s="1"/>
  <c r="J16" i="44"/>
  <c r="I16" i="44"/>
  <c r="F16" i="44"/>
  <c r="E16" i="44"/>
  <c r="L15" i="44"/>
  <c r="L16" i="44" s="1"/>
  <c r="K15" i="44"/>
  <c r="J15" i="44"/>
  <c r="I15" i="44"/>
  <c r="H15" i="44"/>
  <c r="H16" i="44" s="1"/>
  <c r="G15" i="44"/>
  <c r="F15" i="44"/>
  <c r="E15" i="44"/>
  <c r="D15" i="44"/>
  <c r="D16" i="44" s="1"/>
  <c r="C15" i="44"/>
  <c r="B15" i="44"/>
  <c r="K16" i="44" s="1"/>
  <c r="J16" i="43"/>
  <c r="F16" i="43"/>
  <c r="L15" i="43"/>
  <c r="K15" i="43"/>
  <c r="J15" i="43"/>
  <c r="I15" i="43"/>
  <c r="I16" i="43" s="1"/>
  <c r="H15" i="43"/>
  <c r="G15" i="43"/>
  <c r="F15" i="43"/>
  <c r="E15" i="43"/>
  <c r="E16" i="43" s="1"/>
  <c r="D15" i="43"/>
  <c r="C15" i="43"/>
  <c r="B15" i="43"/>
  <c r="L16" i="43" s="1"/>
  <c r="L16" i="42"/>
  <c r="J16" i="42"/>
  <c r="H16" i="42"/>
  <c r="F16" i="42"/>
  <c r="D16" i="42"/>
  <c r="L15" i="42"/>
  <c r="K15" i="42"/>
  <c r="K16" i="42" s="1"/>
  <c r="J15" i="42"/>
  <c r="I15" i="42"/>
  <c r="I16" i="42" s="1"/>
  <c r="H15" i="42"/>
  <c r="G15" i="42"/>
  <c r="G16" i="42" s="1"/>
  <c r="F15" i="42"/>
  <c r="E15" i="42"/>
  <c r="E16" i="42" s="1"/>
  <c r="D15" i="42"/>
  <c r="C15" i="42"/>
  <c r="C16" i="42" s="1"/>
  <c r="M16" i="42" s="1"/>
  <c r="B15" i="42"/>
  <c r="L16" i="41"/>
  <c r="J16" i="41"/>
  <c r="H16" i="41"/>
  <c r="F16" i="41"/>
  <c r="D16" i="41"/>
  <c r="L15" i="41"/>
  <c r="K15" i="41"/>
  <c r="K16" i="41" s="1"/>
  <c r="J15" i="41"/>
  <c r="I15" i="41"/>
  <c r="I16" i="41" s="1"/>
  <c r="H15" i="41"/>
  <c r="G15" i="41"/>
  <c r="G16" i="41" s="1"/>
  <c r="F15" i="41"/>
  <c r="E15" i="41"/>
  <c r="E16" i="41" s="1"/>
  <c r="D15" i="41"/>
  <c r="C15" i="41"/>
  <c r="C16" i="41" s="1"/>
  <c r="M16" i="41" s="1"/>
  <c r="B15" i="41"/>
  <c r="L16" i="40"/>
  <c r="J16" i="40"/>
  <c r="H16" i="40"/>
  <c r="F16" i="40"/>
  <c r="D16" i="40"/>
  <c r="L15" i="40"/>
  <c r="K15" i="40"/>
  <c r="K16" i="40" s="1"/>
  <c r="J15" i="40"/>
  <c r="I15" i="40"/>
  <c r="I16" i="40" s="1"/>
  <c r="H15" i="40"/>
  <c r="G15" i="40"/>
  <c r="G16" i="40" s="1"/>
  <c r="F15" i="40"/>
  <c r="E15" i="40"/>
  <c r="E16" i="40" s="1"/>
  <c r="D15" i="40"/>
  <c r="C15" i="40"/>
  <c r="C16" i="40" s="1"/>
  <c r="M16" i="40" s="1"/>
  <c r="B15" i="40"/>
  <c r="L16" i="39"/>
  <c r="J16" i="39"/>
  <c r="I16" i="39"/>
  <c r="H16" i="39"/>
  <c r="F16" i="39"/>
  <c r="E16" i="39"/>
  <c r="D16" i="39"/>
  <c r="L15" i="39"/>
  <c r="K15" i="39"/>
  <c r="K16" i="39" s="1"/>
  <c r="J15" i="39"/>
  <c r="I15" i="39"/>
  <c r="H15" i="39"/>
  <c r="G15" i="39"/>
  <c r="G16" i="39" s="1"/>
  <c r="F15" i="39"/>
  <c r="E15" i="39"/>
  <c r="D15" i="39"/>
  <c r="C15" i="39"/>
  <c r="C16" i="39" s="1"/>
  <c r="M16" i="39" s="1"/>
  <c r="B15" i="39"/>
  <c r="J16" i="38"/>
  <c r="I16" i="38"/>
  <c r="F16" i="38"/>
  <c r="E16" i="38"/>
  <c r="L15" i="38"/>
  <c r="L16" i="38" s="1"/>
  <c r="K15" i="38"/>
  <c r="J15" i="38"/>
  <c r="I15" i="38"/>
  <c r="H15" i="38"/>
  <c r="H16" i="38" s="1"/>
  <c r="G15" i="38"/>
  <c r="F15" i="38"/>
  <c r="E15" i="38"/>
  <c r="D15" i="38"/>
  <c r="D16" i="38" s="1"/>
  <c r="C15" i="38"/>
  <c r="B15" i="38"/>
  <c r="K16" i="38" s="1"/>
  <c r="N30" i="51" l="1"/>
  <c r="D31" i="51"/>
  <c r="N31" i="51" s="1"/>
  <c r="H31" i="51"/>
  <c r="N30" i="50"/>
  <c r="D31" i="50"/>
  <c r="N31" i="50" s="1"/>
  <c r="H31" i="50"/>
  <c r="L31" i="50"/>
  <c r="E31" i="50"/>
  <c r="I31" i="50"/>
  <c r="N30" i="49"/>
  <c r="D31" i="49"/>
  <c r="N31" i="49" s="1"/>
  <c r="H31" i="49"/>
  <c r="N30" i="48"/>
  <c r="N30" i="47"/>
  <c r="D31" i="47"/>
  <c r="N31" i="47" s="1"/>
  <c r="H31" i="47"/>
  <c r="L31" i="47"/>
  <c r="E31" i="47"/>
  <c r="I31" i="47"/>
  <c r="M15" i="46"/>
  <c r="C16" i="46"/>
  <c r="M16" i="46" s="1"/>
  <c r="G16" i="46"/>
  <c r="M15" i="45"/>
  <c r="C16" i="45"/>
  <c r="M16" i="45" s="1"/>
  <c r="G16" i="45"/>
  <c r="M15" i="44"/>
  <c r="C16" i="44"/>
  <c r="M16" i="44" s="1"/>
  <c r="G16" i="44"/>
  <c r="M15" i="43"/>
  <c r="C16" i="43"/>
  <c r="M16" i="43" s="1"/>
  <c r="G16" i="43"/>
  <c r="K16" i="43"/>
  <c r="D16" i="43"/>
  <c r="H16" i="43"/>
  <c r="M15" i="42"/>
  <c r="M15" i="41"/>
  <c r="M15" i="40"/>
  <c r="M15" i="39"/>
  <c r="M15" i="38"/>
  <c r="C16" i="38"/>
  <c r="M16" i="38" s="1"/>
  <c r="G16" i="38"/>
  <c r="M15" i="14"/>
  <c r="K13" i="31"/>
  <c r="M12" i="31"/>
  <c r="L12" i="31"/>
  <c r="K12" i="31"/>
  <c r="J12" i="31"/>
  <c r="J13" i="31" s="1"/>
  <c r="I12" i="31"/>
  <c r="H12" i="31"/>
  <c r="G12" i="31"/>
  <c r="F12" i="31"/>
  <c r="F13" i="31" s="1"/>
  <c r="E12" i="31"/>
  <c r="D12" i="31"/>
  <c r="C12" i="31"/>
  <c r="L13" i="31" s="1"/>
  <c r="E13" i="31" l="1"/>
  <c r="I13" i="31"/>
  <c r="M13" i="31"/>
  <c r="G13" i="31"/>
  <c r="N12" i="31"/>
  <c r="D13" i="31"/>
  <c r="N13" i="31" s="1"/>
  <c r="H13" i="31"/>
  <c r="M30" i="15"/>
  <c r="L30" i="15"/>
  <c r="K30" i="15"/>
  <c r="J30" i="15"/>
  <c r="I30" i="15"/>
  <c r="H30" i="15"/>
  <c r="G30" i="15"/>
  <c r="F30" i="15"/>
  <c r="E30" i="15"/>
  <c r="D30" i="15"/>
  <c r="C30" i="15"/>
  <c r="C15" i="14"/>
  <c r="D15" i="14"/>
  <c r="E15" i="14"/>
  <c r="E16" i="14" s="1"/>
  <c r="F15" i="14"/>
  <c r="G15" i="14"/>
  <c r="H15" i="14"/>
  <c r="I15" i="14"/>
  <c r="I16" i="14" s="1"/>
  <c r="J15" i="14"/>
  <c r="K15" i="14"/>
  <c r="K16" i="14" s="1"/>
  <c r="L15" i="14"/>
  <c r="B15" i="14"/>
  <c r="F16" i="14" s="1"/>
  <c r="G16" i="14"/>
  <c r="F31" i="15" l="1"/>
  <c r="N30" i="15"/>
  <c r="C16" i="14"/>
  <c r="L16" i="14"/>
  <c r="H16" i="14"/>
  <c r="D16" i="14"/>
  <c r="J16" i="14"/>
  <c r="J31" i="15"/>
  <c r="I31" i="15"/>
  <c r="G31" i="15"/>
  <c r="K31" i="15"/>
  <c r="D31" i="15"/>
  <c r="L31" i="15"/>
  <c r="M31" i="15"/>
  <c r="H31" i="15"/>
  <c r="E31" i="15"/>
  <c r="M16" i="14"/>
  <c r="N31" i="15" l="1"/>
</calcChain>
</file>

<file path=xl/sharedStrings.xml><?xml version="1.0" encoding="utf-8"?>
<sst xmlns="http://schemas.openxmlformats.org/spreadsheetml/2006/main" count="859" uniqueCount="76">
  <si>
    <t>โรงเรียนทีปราษฎร์พิทยา</t>
  </si>
  <si>
    <t>รายงานการประเมินผลการเรียน ภาคเรียนที่ 2 ปีการศึกษา 2560</t>
  </si>
  <si>
    <t>กลุ่ม</t>
  </si>
  <si>
    <t>จำนวน</t>
  </si>
  <si>
    <t>ผลการเรียน</t>
  </si>
  <si>
    <t>ร</t>
  </si>
  <si>
    <t>มส</t>
  </si>
  <si>
    <t>ร้อยละ</t>
  </si>
  <si>
    <t>รวม</t>
  </si>
  <si>
    <t>( นายอภิเดช จิตรมุ่ง )</t>
  </si>
  <si>
    <t>หัวหน้ากลุ่มสาระ</t>
  </si>
  <si>
    <t>หัวหน้าวิชาการ</t>
  </si>
  <si>
    <t>( นายจงรักษ์  บำรุงวงค์ )</t>
  </si>
  <si>
    <t>ผู้อำนวยการ</t>
  </si>
  <si>
    <t>( นายประยงค์ อินนุพัฒน์ )</t>
  </si>
  <si>
    <t>นางสายฝน ราษีงาม</t>
  </si>
  <si>
    <t>นางสาวยุภาพร บุญเทียม</t>
  </si>
  <si>
    <t>นางสาวอัญญากร ช่วยสงค์</t>
  </si>
  <si>
    <t>นายสายัน จิตรรักษ์</t>
  </si>
  <si>
    <t>เสรี ม.1</t>
  </si>
  <si>
    <t>ลงชื่อ………………………………………….</t>
  </si>
  <si>
    <t>ลงชื่อ…………………………………….</t>
  </si>
  <si>
    <t>ลงชื่อ……………………………………….</t>
  </si>
  <si>
    <t>การเขียนแบบไฟฟ้าและอิเล็กทรอนิกส์</t>
  </si>
  <si>
    <t>ชั้นมัธยมศึกษาปีที่</t>
  </si>
  <si>
    <t>ผช.ผอ.ฝ่ายวิชาการ</t>
  </si>
  <si>
    <t>( นายสมศักดิ์ นนท์เจริญ )</t>
  </si>
  <si>
    <t xml:space="preserve">ม.1 </t>
  </si>
  <si>
    <t>กลุ่มสาระ</t>
  </si>
  <si>
    <t>การงานอาชีพและเทคโนโลยี</t>
  </si>
  <si>
    <t>ประจำภาคเรียนที่ 2 ปีการศึกษา 2560</t>
  </si>
  <si>
    <t>รหัสวิชา</t>
  </si>
  <si>
    <t>ง21352</t>
  </si>
  <si>
    <t>ลงชื่อ…………………………….</t>
  </si>
  <si>
    <t>ลงชื่อ……………………….</t>
  </si>
  <si>
    <t>และร้อยละของระดับ 3 ขึ้นไป</t>
  </si>
  <si>
    <t xml:space="preserve">ครูผู้สอน , GPA </t>
  </si>
  <si>
    <t xml:space="preserve">ชื่อวิชา , GPA </t>
  </si>
  <si>
    <r>
      <t xml:space="preserve">วิชา </t>
    </r>
    <r>
      <rPr>
        <b/>
        <sz val="16"/>
        <color rgb="FFFF0000"/>
        <rFont val="TH SarabunPSK"/>
        <family val="2"/>
      </rPr>
      <t>ง21102  การงานอาชีพและเทคโนโลยี 2</t>
    </r>
  </si>
  <si>
    <t>No.1</t>
  </si>
  <si>
    <t>No.2</t>
  </si>
  <si>
    <t>No.3</t>
  </si>
  <si>
    <t>เจ้าหน้าที่สารสนเทศกลุ่มสาระ</t>
  </si>
  <si>
    <t>( นายภราดร ไชยเขียว )</t>
  </si>
  <si>
    <t>ระดับ</t>
  </si>
  <si>
    <t>ม.1</t>
  </si>
  <si>
    <t>กลุ่มสาระการเรียนรู้</t>
  </si>
  <si>
    <t>ม.1-ม.6</t>
  </si>
  <si>
    <t xml:space="preserve"> GPA </t>
  </si>
  <si>
    <t>ม.2</t>
  </si>
  <si>
    <t>ม.3</t>
  </si>
  <si>
    <t>ม.4</t>
  </si>
  <si>
    <t>ม.5</t>
  </si>
  <si>
    <t>ม.6</t>
  </si>
  <si>
    <t>ง21101</t>
  </si>
  <si>
    <t>ง21326</t>
  </si>
  <si>
    <t>ง21342</t>
  </si>
  <si>
    <t>ง21344</t>
  </si>
  <si>
    <t>ง21362</t>
  </si>
  <si>
    <t>ง21366</t>
  </si>
  <si>
    <t>ง21372</t>
  </si>
  <si>
    <t>ง21382</t>
  </si>
  <si>
    <t>ง21386</t>
  </si>
  <si>
    <t>ง23122</t>
  </si>
  <si>
    <t>ร้อยมาลัย</t>
  </si>
  <si>
    <t>การผลิตภัณฑ์ไม้</t>
  </si>
  <si>
    <t>การปลูกพืชผักทั่วไป</t>
  </si>
  <si>
    <t>ช่างเขียนแบบ2</t>
  </si>
  <si>
    <t>งานไฟฟ้าเบื้องต้น2</t>
  </si>
  <si>
    <t>ช่างหนัง2</t>
  </si>
  <si>
    <t>ธุรกิจ2</t>
  </si>
  <si>
    <t>บัญชี2</t>
  </si>
  <si>
    <t>อาหารพื้นเมือง</t>
  </si>
  <si>
    <t>การงานอาชีพและเทคโนโลยี 2</t>
  </si>
  <si>
    <t>No.4</t>
  </si>
  <si>
    <t>สรุปผลการจัดการเรียนการสอนและการวัดผลประเมินผลกลุ่มสาระการเรียนรู้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</si>
</sst>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Border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ผลการเรียน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สรุปกลุ่มสาระ!$D$5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สรุปกลุ่มสาระ!$D$6:$D$11</c:f>
              <c:numCache>
                <c:formatCode>General</c:formatCode>
                <c:ptCount val="6"/>
                <c:pt idx="0">
                  <c:v>201</c:v>
                </c:pt>
                <c:pt idx="1">
                  <c:v>201</c:v>
                </c:pt>
                <c:pt idx="2">
                  <c:v>201</c:v>
                </c:pt>
                <c:pt idx="3">
                  <c:v>201</c:v>
                </c:pt>
                <c:pt idx="4">
                  <c:v>201</c:v>
                </c:pt>
                <c:pt idx="5">
                  <c:v>201</c:v>
                </c:pt>
              </c:numCache>
            </c:numRef>
          </c:val>
        </c:ser>
        <c:ser>
          <c:idx val="1"/>
          <c:order val="1"/>
          <c:tx>
            <c:strRef>
              <c:f>สรุปกลุ่มสาระ!$E$5</c:f>
              <c:strCache>
                <c:ptCount val="1"/>
                <c:pt idx="0">
                  <c:v>3.5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สรุปกลุ่มสาระ!$E$6:$E$11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</c:ser>
        <c:ser>
          <c:idx val="2"/>
          <c:order val="2"/>
          <c:tx>
            <c:strRef>
              <c:f>สรุปกลุ่มสาระ!$F$5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สรุปกลุ่มสาระ!$F$6:$F$11</c:f>
              <c:numCache>
                <c:formatCode>General</c:formatCode>
                <c:ptCount val="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</c:numCache>
            </c:numRef>
          </c:val>
        </c:ser>
        <c:ser>
          <c:idx val="3"/>
          <c:order val="3"/>
          <c:tx>
            <c:strRef>
              <c:f>สรุปกลุ่มสาระ!$G$5</c:f>
              <c:strCache>
                <c:ptCount val="1"/>
                <c:pt idx="0">
                  <c:v>2.5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สรุปกลุ่มสาระ!$G$6:$G$11</c:f>
              <c:numCache>
                <c:formatCode>General</c:formatCode>
                <c:ptCount val="6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</c:numCache>
            </c:numRef>
          </c:val>
        </c:ser>
        <c:ser>
          <c:idx val="4"/>
          <c:order val="4"/>
          <c:tx>
            <c:strRef>
              <c:f>สรุปกลุ่มสาระ!$H$5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สรุปกลุ่มสาระ!$H$6:$H$11</c:f>
              <c:numCache>
                <c:formatCode>General</c:formatCode>
                <c:ptCount val="6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</c:ser>
        <c:ser>
          <c:idx val="5"/>
          <c:order val="5"/>
          <c:tx>
            <c:strRef>
              <c:f>สรุปกลุ่มสาระ!$I$5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สรุปกลุ่มสาระ!$I$6:$I$11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</c:ser>
        <c:ser>
          <c:idx val="6"/>
          <c:order val="6"/>
          <c:tx>
            <c:strRef>
              <c:f>สรุปกลุ่มสาระ!$J$5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สรุปกลุ่มสาระ!$J$6:$J$11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</c:ser>
        <c:ser>
          <c:idx val="7"/>
          <c:order val="7"/>
          <c:tx>
            <c:strRef>
              <c:f>สรุปกลุ่มสาระ!$K$5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สรุปกลุ่มสาระ!$K$6:$K$11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8"/>
          <c:order val="8"/>
          <c:tx>
            <c:strRef>
              <c:f>สรุปกลุ่มสาระ!$L$5</c:f>
              <c:strCache>
                <c:ptCount val="1"/>
                <c:pt idx="0">
                  <c:v>ร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สรุปกลุ่มสาระ!$L$6:$L$11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สรุปกลุ่มสาระ!$M$5</c:f>
              <c:strCache>
                <c:ptCount val="1"/>
                <c:pt idx="0">
                  <c:v>มส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สรุปกลุ่มสาระ!$M$6:$M$11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91903872"/>
        <c:axId val="91905408"/>
      </c:barChart>
      <c:catAx>
        <c:axId val="9190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1905408"/>
        <c:crosses val="autoZero"/>
        <c:auto val="1"/>
        <c:lblAlgn val="ctr"/>
        <c:lblOffset val="100"/>
        <c:noMultiLvlLbl val="0"/>
      </c:catAx>
      <c:valAx>
        <c:axId val="919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19038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latin typeface="TH SarabunPSK" panose="020B0500040200020003" pitchFamily="34" charset="-34"/>
                <a:cs typeface="TH SarabunPSK" panose="020B0500040200020003" pitchFamily="34" charset="-34"/>
              </a:rPr>
              <a:t>GPA</a:t>
            </a:r>
            <a:endParaRPr lang="th-TH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สรุปกลุ่มสาระ!$N$6:$N$11</c:f>
              <c:numCache>
                <c:formatCode>0.00</c:formatCode>
                <c:ptCount val="6"/>
                <c:pt idx="0">
                  <c:v>3.2787769784172665</c:v>
                </c:pt>
                <c:pt idx="1">
                  <c:v>1.27877697841727</c:v>
                </c:pt>
                <c:pt idx="2">
                  <c:v>3.2787769784172665</c:v>
                </c:pt>
                <c:pt idx="3">
                  <c:v>2.27877697841727</c:v>
                </c:pt>
                <c:pt idx="4">
                  <c:v>1.07877697841727</c:v>
                </c:pt>
                <c:pt idx="5">
                  <c:v>3.2787769784172665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91938176"/>
        <c:axId val="91944064"/>
      </c:barChart>
      <c:catAx>
        <c:axId val="9193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1944064"/>
        <c:crosses val="autoZero"/>
        <c:auto val="1"/>
        <c:lblAlgn val="ctr"/>
        <c:lblOffset val="100"/>
        <c:noMultiLvlLbl val="0"/>
      </c:catAx>
      <c:valAx>
        <c:axId val="919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19381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90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90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90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905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905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790575" cy="7905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9524</xdr:rowOff>
    </xdr:from>
    <xdr:to>
      <xdr:col>8</xdr:col>
      <xdr:colOff>161924</xdr:colOff>
      <xdr:row>21</xdr:row>
      <xdr:rowOff>123824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4</xdr:row>
      <xdr:rowOff>9525</xdr:rowOff>
    </xdr:from>
    <xdr:to>
      <xdr:col>13</xdr:col>
      <xdr:colOff>2028824</xdr:colOff>
      <xdr:row>21</xdr:row>
      <xdr:rowOff>133350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285751</xdr:colOff>
      <xdr:row>0</xdr:row>
      <xdr:rowOff>76199</xdr:rowOff>
    </xdr:from>
    <xdr:to>
      <xdr:col>1</xdr:col>
      <xdr:colOff>504826</xdr:colOff>
      <xdr:row>2</xdr:row>
      <xdr:rowOff>228600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199"/>
          <a:ext cx="781050" cy="7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381000</xdr:colOff>
      <xdr:row>2</xdr:row>
      <xdr:rowOff>228600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7625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7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4:A5"/>
    <mergeCell ref="B4:B5"/>
    <mergeCell ref="C4:L4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M1" sqref="M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4" x14ac:dyDescent="0.55000000000000004">
      <c r="C1" s="15" t="s">
        <v>75</v>
      </c>
      <c r="N1" s="16" t="s">
        <v>40</v>
      </c>
    </row>
    <row r="2" spans="1:14" x14ac:dyDescent="0.55000000000000004">
      <c r="C2" s="15" t="s">
        <v>30</v>
      </c>
    </row>
    <row r="3" spans="1:14" x14ac:dyDescent="0.55000000000000004">
      <c r="C3" s="15" t="s">
        <v>44</v>
      </c>
      <c r="D3" s="17" t="s">
        <v>45</v>
      </c>
      <c r="G3" s="21" t="s">
        <v>46</v>
      </c>
      <c r="J3" s="17" t="s">
        <v>29</v>
      </c>
    </row>
    <row r="4" spans="1:14" x14ac:dyDescent="0.55000000000000004">
      <c r="A4" s="28" t="s">
        <v>31</v>
      </c>
      <c r="B4" s="28" t="s">
        <v>2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37</v>
      </c>
    </row>
    <row r="5" spans="1:14" x14ac:dyDescent="0.55000000000000004">
      <c r="A5" s="28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4" x14ac:dyDescent="0.55000000000000004">
      <c r="A6" s="18" t="s">
        <v>54</v>
      </c>
      <c r="B6" s="18" t="s">
        <v>45</v>
      </c>
      <c r="C6" s="18">
        <v>382</v>
      </c>
      <c r="D6" s="18">
        <v>137</v>
      </c>
      <c r="E6" s="18">
        <v>111</v>
      </c>
      <c r="F6" s="18">
        <v>64</v>
      </c>
      <c r="G6" s="18">
        <v>30</v>
      </c>
      <c r="H6" s="18">
        <v>20</v>
      </c>
      <c r="I6" s="18">
        <v>9</v>
      </c>
      <c r="J6" s="18">
        <v>11</v>
      </c>
      <c r="K6" s="18"/>
      <c r="L6" s="18"/>
      <c r="M6" s="18"/>
      <c r="N6" s="18" t="s">
        <v>73</v>
      </c>
    </row>
    <row r="7" spans="1:14" x14ac:dyDescent="0.55000000000000004">
      <c r="A7" s="18" t="s">
        <v>55</v>
      </c>
      <c r="B7" s="18" t="s">
        <v>19</v>
      </c>
      <c r="C7" s="18">
        <v>17</v>
      </c>
      <c r="D7" s="18">
        <v>3</v>
      </c>
      <c r="E7" s="18">
        <v>2</v>
      </c>
      <c r="F7" s="18">
        <v>3</v>
      </c>
      <c r="G7" s="18">
        <v>3</v>
      </c>
      <c r="H7" s="18">
        <v>3</v>
      </c>
      <c r="I7" s="18"/>
      <c r="J7" s="18">
        <v>2</v>
      </c>
      <c r="K7" s="18">
        <v>1</v>
      </c>
      <c r="L7" s="18"/>
      <c r="M7" s="18"/>
      <c r="N7" s="18" t="s">
        <v>64</v>
      </c>
    </row>
    <row r="8" spans="1:14" x14ac:dyDescent="0.55000000000000004">
      <c r="A8" s="18" t="s">
        <v>56</v>
      </c>
      <c r="B8" s="18" t="s">
        <v>19</v>
      </c>
      <c r="C8" s="18">
        <v>18</v>
      </c>
      <c r="D8" s="18">
        <v>7</v>
      </c>
      <c r="E8" s="18">
        <v>4</v>
      </c>
      <c r="F8" s="18">
        <v>1</v>
      </c>
      <c r="G8" s="18">
        <v>5</v>
      </c>
      <c r="H8" s="18">
        <v>1</v>
      </c>
      <c r="I8" s="18"/>
      <c r="J8" s="18"/>
      <c r="K8" s="18"/>
      <c r="L8" s="18"/>
      <c r="M8" s="18"/>
      <c r="N8" s="18" t="s">
        <v>65</v>
      </c>
    </row>
    <row r="9" spans="1:14" x14ac:dyDescent="0.55000000000000004">
      <c r="A9" s="18" t="s">
        <v>57</v>
      </c>
      <c r="B9" s="18" t="s">
        <v>19</v>
      </c>
      <c r="C9" s="18">
        <v>17</v>
      </c>
      <c r="D9" s="18">
        <v>9</v>
      </c>
      <c r="E9" s="18">
        <v>4</v>
      </c>
      <c r="F9" s="18">
        <v>4</v>
      </c>
      <c r="G9" s="18"/>
      <c r="H9" s="18"/>
      <c r="I9" s="18"/>
      <c r="J9" s="18"/>
      <c r="K9" s="18"/>
      <c r="L9" s="18"/>
      <c r="M9" s="18"/>
      <c r="N9" s="18" t="s">
        <v>66</v>
      </c>
    </row>
    <row r="10" spans="1:14" x14ac:dyDescent="0.55000000000000004">
      <c r="A10" s="18" t="s">
        <v>32</v>
      </c>
      <c r="B10" s="18" t="s">
        <v>19</v>
      </c>
      <c r="C10" s="18">
        <v>18</v>
      </c>
      <c r="D10" s="18">
        <v>10</v>
      </c>
      <c r="E10" s="18">
        <v>2</v>
      </c>
      <c r="F10" s="18">
        <v>3</v>
      </c>
      <c r="G10" s="18">
        <v>1</v>
      </c>
      <c r="H10" s="18">
        <v>1</v>
      </c>
      <c r="I10" s="18"/>
      <c r="J10" s="18">
        <v>1</v>
      </c>
      <c r="K10" s="18"/>
      <c r="L10" s="18"/>
      <c r="M10" s="18"/>
      <c r="N10" s="18" t="s">
        <v>23</v>
      </c>
    </row>
    <row r="11" spans="1:14" x14ac:dyDescent="0.55000000000000004">
      <c r="A11" s="18" t="s">
        <v>58</v>
      </c>
      <c r="B11" s="18" t="s">
        <v>19</v>
      </c>
      <c r="C11" s="18">
        <v>18</v>
      </c>
      <c r="D11" s="18"/>
      <c r="E11" s="18">
        <v>2</v>
      </c>
      <c r="F11" s="18">
        <v>3</v>
      </c>
      <c r="G11" s="18">
        <v>1</v>
      </c>
      <c r="H11" s="18">
        <v>12</v>
      </c>
      <c r="I11" s="18"/>
      <c r="J11" s="18"/>
      <c r="K11" s="18"/>
      <c r="L11" s="18"/>
      <c r="M11" s="18"/>
      <c r="N11" s="18" t="s">
        <v>67</v>
      </c>
    </row>
    <row r="12" spans="1:14" x14ac:dyDescent="0.55000000000000004">
      <c r="A12" s="18" t="s">
        <v>59</v>
      </c>
      <c r="B12" s="18" t="s">
        <v>19</v>
      </c>
      <c r="C12" s="18">
        <v>18</v>
      </c>
      <c r="D12" s="18">
        <v>14</v>
      </c>
      <c r="E12" s="18">
        <v>3</v>
      </c>
      <c r="F12" s="18">
        <v>1</v>
      </c>
      <c r="G12" s="18"/>
      <c r="H12" s="18"/>
      <c r="I12" s="18"/>
      <c r="J12" s="18"/>
      <c r="K12" s="18"/>
      <c r="L12" s="18"/>
      <c r="M12" s="18"/>
      <c r="N12" s="18" t="s">
        <v>68</v>
      </c>
    </row>
    <row r="13" spans="1:14" x14ac:dyDescent="0.55000000000000004">
      <c r="A13" s="18" t="s">
        <v>60</v>
      </c>
      <c r="B13" s="18" t="s">
        <v>19</v>
      </c>
      <c r="C13" s="18">
        <v>18</v>
      </c>
      <c r="D13" s="18">
        <v>10</v>
      </c>
      <c r="E13" s="18">
        <v>4</v>
      </c>
      <c r="F13" s="18">
        <v>4</v>
      </c>
      <c r="G13" s="18"/>
      <c r="H13" s="18"/>
      <c r="I13" s="18"/>
      <c r="J13" s="18"/>
      <c r="K13" s="18"/>
      <c r="L13" s="18"/>
      <c r="M13" s="18"/>
      <c r="N13" s="18" t="s">
        <v>69</v>
      </c>
    </row>
    <row r="14" spans="1:14" x14ac:dyDescent="0.55000000000000004">
      <c r="A14" s="18" t="s">
        <v>61</v>
      </c>
      <c r="B14" s="18" t="s">
        <v>19</v>
      </c>
      <c r="C14" s="18">
        <v>17</v>
      </c>
      <c r="D14" s="18">
        <v>4</v>
      </c>
      <c r="E14" s="18">
        <v>7</v>
      </c>
      <c r="F14" s="18"/>
      <c r="G14" s="18">
        <v>1</v>
      </c>
      <c r="H14" s="18">
        <v>1</v>
      </c>
      <c r="I14" s="18">
        <v>1</v>
      </c>
      <c r="J14" s="18">
        <v>2</v>
      </c>
      <c r="K14" s="18">
        <v>1</v>
      </c>
      <c r="L14" s="18"/>
      <c r="M14" s="18"/>
      <c r="N14" s="18" t="s">
        <v>70</v>
      </c>
    </row>
    <row r="15" spans="1:14" x14ac:dyDescent="0.55000000000000004">
      <c r="A15" s="18" t="s">
        <v>62</v>
      </c>
      <c r="B15" s="18" t="s">
        <v>19</v>
      </c>
      <c r="C15" s="18">
        <v>16</v>
      </c>
      <c r="D15" s="18">
        <v>3</v>
      </c>
      <c r="E15" s="18">
        <v>8</v>
      </c>
      <c r="F15" s="18">
        <v>3</v>
      </c>
      <c r="G15" s="18"/>
      <c r="H15" s="18"/>
      <c r="I15" s="18">
        <v>1</v>
      </c>
      <c r="J15" s="18">
        <v>1</v>
      </c>
      <c r="K15" s="18"/>
      <c r="L15" s="18"/>
      <c r="M15" s="18"/>
      <c r="N15" s="18" t="s">
        <v>71</v>
      </c>
    </row>
    <row r="16" spans="1:14" x14ac:dyDescent="0.55000000000000004">
      <c r="A16" s="18" t="s">
        <v>63</v>
      </c>
      <c r="B16" s="18" t="s">
        <v>19</v>
      </c>
      <c r="C16" s="18">
        <v>17</v>
      </c>
      <c r="D16" s="18">
        <v>4</v>
      </c>
      <c r="E16" s="18">
        <v>2</v>
      </c>
      <c r="F16" s="18">
        <v>4</v>
      </c>
      <c r="G16" s="18">
        <v>3</v>
      </c>
      <c r="H16" s="18">
        <v>4</v>
      </c>
      <c r="I16" s="18"/>
      <c r="J16" s="18"/>
      <c r="K16" s="18"/>
      <c r="L16" s="18"/>
      <c r="M16" s="18"/>
      <c r="N16" s="18" t="s">
        <v>72</v>
      </c>
    </row>
    <row r="17" spans="1:1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5500000000000000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5500000000000000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" customHeight="1" x14ac:dyDescent="0.55000000000000004">
      <c r="A30" s="3"/>
      <c r="B30" s="5" t="s">
        <v>8</v>
      </c>
      <c r="C30" s="6">
        <f>SUM(C6:C29)</f>
        <v>556</v>
      </c>
      <c r="D30" s="6">
        <f t="shared" ref="D30:M30" si="0">SUM(D6:D29)</f>
        <v>201</v>
      </c>
      <c r="E30" s="6">
        <f t="shared" si="0"/>
        <v>149</v>
      </c>
      <c r="F30" s="6">
        <f t="shared" si="0"/>
        <v>90</v>
      </c>
      <c r="G30" s="6">
        <f t="shared" si="0"/>
        <v>44</v>
      </c>
      <c r="H30" s="6">
        <f t="shared" si="0"/>
        <v>42</v>
      </c>
      <c r="I30" s="6">
        <f t="shared" si="0"/>
        <v>11</v>
      </c>
      <c r="J30" s="6">
        <f t="shared" si="0"/>
        <v>17</v>
      </c>
      <c r="K30" s="6">
        <f t="shared" si="0"/>
        <v>2</v>
      </c>
      <c r="L30" s="6">
        <f t="shared" si="0"/>
        <v>0</v>
      </c>
      <c r="M30" s="6">
        <f t="shared" si="0"/>
        <v>0</v>
      </c>
      <c r="N30" s="10">
        <f>((D30*D5)/(D30+E30+F30+G30+H30+I30+J30+K30))+((E30*E5)/(D30+E30+F30+G30+H30+I30+J30+K30))+((F30*F5)/(D30+E30+F30+G30+H30+I30+J30+K30))+((G30*G5)/(D30+E30+F30+G30+H30+I30+J30+K30))+((H30*H5)/(D30+E30+F30+G30+H30+I30+J30+K30))+((I30*I5)/(D30+E30+F30+G30+H30+I30+J30+K30))+((J30*J5)/(D30+E30+F30+G30+H30+I30+J30+K30))+((K30*K5)/(D30+E30+F30+G30+H30+I30+J30+K30))</f>
        <v>3.2787769784172665</v>
      </c>
    </row>
    <row r="31" spans="1:14" x14ac:dyDescent="0.55000000000000004">
      <c r="A31" s="3"/>
      <c r="B31" s="3"/>
      <c r="C31" s="7" t="s">
        <v>7</v>
      </c>
      <c r="D31" s="11">
        <f>D30/C30*100</f>
        <v>36.151079136690647</v>
      </c>
      <c r="E31" s="11">
        <f>E30/C30*100</f>
        <v>26.798561151079138</v>
      </c>
      <c r="F31" s="11">
        <f>F30/C30*100</f>
        <v>16.187050359712231</v>
      </c>
      <c r="G31" s="11">
        <f>G30/C30*100</f>
        <v>7.9136690647482011</v>
      </c>
      <c r="H31" s="11">
        <f>H30/C30*100</f>
        <v>7.5539568345323742</v>
      </c>
      <c r="I31" s="11">
        <f>I30/C30*100</f>
        <v>1.9784172661870503</v>
      </c>
      <c r="J31" s="11">
        <f>J30/C30*100</f>
        <v>3.0575539568345325</v>
      </c>
      <c r="K31" s="11">
        <f>K30/C30*100</f>
        <v>0.35971223021582738</v>
      </c>
      <c r="L31" s="11">
        <f>L30/C30*100</f>
        <v>0</v>
      </c>
      <c r="M31" s="11">
        <f>M30/C30*100</f>
        <v>0</v>
      </c>
      <c r="N31" s="12">
        <f>SUM(D31:F31)</f>
        <v>79.136690647482013</v>
      </c>
    </row>
    <row r="33" spans="1:16" x14ac:dyDescent="0.55000000000000004">
      <c r="A33" s="30" t="s">
        <v>34</v>
      </c>
      <c r="B33" s="30"/>
      <c r="C33" s="30"/>
      <c r="E33" s="27" t="s">
        <v>33</v>
      </c>
      <c r="F33" s="27"/>
      <c r="G33" s="27"/>
      <c r="H33" s="27" t="s">
        <v>33</v>
      </c>
      <c r="I33" s="27"/>
      <c r="J33" s="27"/>
      <c r="K33" s="27" t="s">
        <v>33</v>
      </c>
      <c r="L33" s="27"/>
      <c r="M33" s="27"/>
      <c r="N33" s="19" t="s">
        <v>20</v>
      </c>
      <c r="O33" s="20"/>
      <c r="P33" s="20"/>
    </row>
    <row r="34" spans="1:16" x14ac:dyDescent="0.55000000000000004">
      <c r="A34" s="26" t="s">
        <v>43</v>
      </c>
      <c r="B34" s="26"/>
      <c r="C34" s="26"/>
      <c r="E34" s="26" t="s">
        <v>9</v>
      </c>
      <c r="F34" s="26"/>
      <c r="G34" s="26"/>
      <c r="H34" s="27" t="s">
        <v>12</v>
      </c>
      <c r="I34" s="27"/>
      <c r="J34" s="27"/>
      <c r="K34" s="27" t="s">
        <v>26</v>
      </c>
      <c r="L34" s="27"/>
      <c r="M34" s="27"/>
      <c r="N34" s="19" t="s">
        <v>14</v>
      </c>
      <c r="O34" s="20"/>
      <c r="P34" s="20"/>
    </row>
    <row r="35" spans="1:16" x14ac:dyDescent="0.55000000000000004">
      <c r="A35" s="27" t="s">
        <v>42</v>
      </c>
      <c r="B35" s="27"/>
      <c r="C35" s="27"/>
      <c r="E35" s="27" t="s">
        <v>10</v>
      </c>
      <c r="F35" s="27"/>
      <c r="G35" s="27"/>
      <c r="H35" s="27" t="s">
        <v>11</v>
      </c>
      <c r="I35" s="27"/>
      <c r="J35" s="27"/>
      <c r="K35" s="27" t="s">
        <v>25</v>
      </c>
      <c r="L35" s="27"/>
      <c r="M35" s="27"/>
      <c r="N35" s="19" t="s">
        <v>13</v>
      </c>
      <c r="O35" s="20"/>
      <c r="P35" s="20"/>
    </row>
  </sheetData>
  <sheetProtection algorithmName="SHA-512" hashValue="poVMuHldstKrRBvn0EtlgYlcuod4sT6Lqu3HI1wzfYdBxCfEoP1e4sOyVYcJeXaorTbIEPsE0Is11CHX0pCKyQ==" saltValue="+G3yVqXQ8+ET2IH3CIUGFw==" spinCount="100000" sheet="1" objects="1" scenarios="1"/>
  <mergeCells count="16">
    <mergeCell ref="E35:G35"/>
    <mergeCell ref="H35:J35"/>
    <mergeCell ref="K35:M35"/>
    <mergeCell ref="A4:A5"/>
    <mergeCell ref="E34:G34"/>
    <mergeCell ref="B4:B5"/>
    <mergeCell ref="C4:C5"/>
    <mergeCell ref="D4:M4"/>
    <mergeCell ref="A35:C35"/>
    <mergeCell ref="A34:C34"/>
    <mergeCell ref="A33:C33"/>
    <mergeCell ref="E33:G33"/>
    <mergeCell ref="H33:J33"/>
    <mergeCell ref="K33:M33"/>
    <mergeCell ref="H34:J34"/>
    <mergeCell ref="K34:M3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1" sqref="C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4" x14ac:dyDescent="0.55000000000000004">
      <c r="C1" s="15" t="s">
        <v>75</v>
      </c>
      <c r="N1" s="16" t="s">
        <v>40</v>
      </c>
    </row>
    <row r="2" spans="1:14" x14ac:dyDescent="0.55000000000000004">
      <c r="C2" s="15" t="s">
        <v>30</v>
      </c>
    </row>
    <row r="3" spans="1:14" x14ac:dyDescent="0.55000000000000004">
      <c r="C3" s="15" t="s">
        <v>44</v>
      </c>
      <c r="D3" s="17" t="s">
        <v>45</v>
      </c>
      <c r="G3" s="21" t="s">
        <v>46</v>
      </c>
      <c r="J3" s="17" t="s">
        <v>29</v>
      </c>
    </row>
    <row r="4" spans="1:14" x14ac:dyDescent="0.55000000000000004">
      <c r="A4" s="28" t="s">
        <v>31</v>
      </c>
      <c r="B4" s="28" t="s">
        <v>2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37</v>
      </c>
    </row>
    <row r="5" spans="1:14" x14ac:dyDescent="0.55000000000000004">
      <c r="A5" s="28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4" x14ac:dyDescent="0.55000000000000004">
      <c r="A6" s="18" t="s">
        <v>54</v>
      </c>
      <c r="B6" s="18" t="s">
        <v>45</v>
      </c>
      <c r="C6" s="18">
        <v>382</v>
      </c>
      <c r="D6" s="18">
        <v>137</v>
      </c>
      <c r="E6" s="18">
        <v>111</v>
      </c>
      <c r="F6" s="18">
        <v>64</v>
      </c>
      <c r="G6" s="18">
        <v>30</v>
      </c>
      <c r="H6" s="18">
        <v>20</v>
      </c>
      <c r="I6" s="18">
        <v>9</v>
      </c>
      <c r="J6" s="18">
        <v>11</v>
      </c>
      <c r="K6" s="18"/>
      <c r="L6" s="18"/>
      <c r="M6" s="18"/>
      <c r="N6" s="18" t="s">
        <v>73</v>
      </c>
    </row>
    <row r="7" spans="1:14" x14ac:dyDescent="0.55000000000000004">
      <c r="A7" s="18" t="s">
        <v>55</v>
      </c>
      <c r="B7" s="18" t="s">
        <v>19</v>
      </c>
      <c r="C7" s="18">
        <v>17</v>
      </c>
      <c r="D7" s="18">
        <v>3</v>
      </c>
      <c r="E7" s="18">
        <v>2</v>
      </c>
      <c r="F7" s="18">
        <v>3</v>
      </c>
      <c r="G7" s="18">
        <v>3</v>
      </c>
      <c r="H7" s="18">
        <v>3</v>
      </c>
      <c r="I7" s="18"/>
      <c r="J7" s="18">
        <v>2</v>
      </c>
      <c r="K7" s="18">
        <v>1</v>
      </c>
      <c r="L7" s="18"/>
      <c r="M7" s="18"/>
      <c r="N7" s="18" t="s">
        <v>64</v>
      </c>
    </row>
    <row r="8" spans="1:14" x14ac:dyDescent="0.55000000000000004">
      <c r="A8" s="18" t="s">
        <v>56</v>
      </c>
      <c r="B8" s="18" t="s">
        <v>19</v>
      </c>
      <c r="C8" s="18">
        <v>18</v>
      </c>
      <c r="D8" s="18">
        <v>7</v>
      </c>
      <c r="E8" s="18">
        <v>4</v>
      </c>
      <c r="F8" s="18">
        <v>1</v>
      </c>
      <c r="G8" s="18">
        <v>5</v>
      </c>
      <c r="H8" s="18">
        <v>1</v>
      </c>
      <c r="I8" s="18"/>
      <c r="J8" s="18"/>
      <c r="K8" s="18"/>
      <c r="L8" s="18"/>
      <c r="M8" s="18"/>
      <c r="N8" s="18" t="s">
        <v>65</v>
      </c>
    </row>
    <row r="9" spans="1:14" x14ac:dyDescent="0.55000000000000004">
      <c r="A9" s="18" t="s">
        <v>57</v>
      </c>
      <c r="B9" s="18" t="s">
        <v>19</v>
      </c>
      <c r="C9" s="18">
        <v>17</v>
      </c>
      <c r="D9" s="18">
        <v>9</v>
      </c>
      <c r="E9" s="18">
        <v>4</v>
      </c>
      <c r="F9" s="18">
        <v>4</v>
      </c>
      <c r="G9" s="18"/>
      <c r="H9" s="18"/>
      <c r="I9" s="18"/>
      <c r="J9" s="18"/>
      <c r="K9" s="18"/>
      <c r="L9" s="18"/>
      <c r="M9" s="18"/>
      <c r="N9" s="18" t="s">
        <v>66</v>
      </c>
    </row>
    <row r="10" spans="1:14" x14ac:dyDescent="0.55000000000000004">
      <c r="A10" s="18" t="s">
        <v>32</v>
      </c>
      <c r="B10" s="18" t="s">
        <v>19</v>
      </c>
      <c r="C10" s="18">
        <v>18</v>
      </c>
      <c r="D10" s="18">
        <v>10</v>
      </c>
      <c r="E10" s="18">
        <v>2</v>
      </c>
      <c r="F10" s="18">
        <v>3</v>
      </c>
      <c r="G10" s="18">
        <v>1</v>
      </c>
      <c r="H10" s="18">
        <v>1</v>
      </c>
      <c r="I10" s="18"/>
      <c r="J10" s="18">
        <v>1</v>
      </c>
      <c r="K10" s="18"/>
      <c r="L10" s="18"/>
      <c r="M10" s="18"/>
      <c r="N10" s="18" t="s">
        <v>23</v>
      </c>
    </row>
    <row r="11" spans="1:14" x14ac:dyDescent="0.55000000000000004">
      <c r="A11" s="18" t="s">
        <v>58</v>
      </c>
      <c r="B11" s="18" t="s">
        <v>19</v>
      </c>
      <c r="C11" s="18">
        <v>18</v>
      </c>
      <c r="D11" s="18"/>
      <c r="E11" s="18">
        <v>2</v>
      </c>
      <c r="F11" s="18">
        <v>3</v>
      </c>
      <c r="G11" s="18">
        <v>1</v>
      </c>
      <c r="H11" s="18">
        <v>12</v>
      </c>
      <c r="I11" s="18"/>
      <c r="J11" s="18"/>
      <c r="K11" s="18"/>
      <c r="L11" s="18"/>
      <c r="M11" s="18"/>
      <c r="N11" s="18" t="s">
        <v>67</v>
      </c>
    </row>
    <row r="12" spans="1:14" x14ac:dyDescent="0.55000000000000004">
      <c r="A12" s="18" t="s">
        <v>59</v>
      </c>
      <c r="B12" s="18" t="s">
        <v>19</v>
      </c>
      <c r="C12" s="18">
        <v>18</v>
      </c>
      <c r="D12" s="18">
        <v>14</v>
      </c>
      <c r="E12" s="18">
        <v>3</v>
      </c>
      <c r="F12" s="18">
        <v>1</v>
      </c>
      <c r="G12" s="18"/>
      <c r="H12" s="18"/>
      <c r="I12" s="18"/>
      <c r="J12" s="18"/>
      <c r="K12" s="18"/>
      <c r="L12" s="18"/>
      <c r="M12" s="18"/>
      <c r="N12" s="18" t="s">
        <v>68</v>
      </c>
    </row>
    <row r="13" spans="1:14" x14ac:dyDescent="0.55000000000000004">
      <c r="A13" s="18" t="s">
        <v>60</v>
      </c>
      <c r="B13" s="18" t="s">
        <v>19</v>
      </c>
      <c r="C13" s="18">
        <v>18</v>
      </c>
      <c r="D13" s="18">
        <v>10</v>
      </c>
      <c r="E13" s="18">
        <v>4</v>
      </c>
      <c r="F13" s="18">
        <v>4</v>
      </c>
      <c r="G13" s="18"/>
      <c r="H13" s="18"/>
      <c r="I13" s="18"/>
      <c r="J13" s="18"/>
      <c r="K13" s="18"/>
      <c r="L13" s="18"/>
      <c r="M13" s="18"/>
      <c r="N13" s="18" t="s">
        <v>69</v>
      </c>
    </row>
    <row r="14" spans="1:14" x14ac:dyDescent="0.55000000000000004">
      <c r="A14" s="18" t="s">
        <v>61</v>
      </c>
      <c r="B14" s="18" t="s">
        <v>19</v>
      </c>
      <c r="C14" s="18">
        <v>17</v>
      </c>
      <c r="D14" s="18">
        <v>4</v>
      </c>
      <c r="E14" s="18">
        <v>7</v>
      </c>
      <c r="F14" s="18"/>
      <c r="G14" s="18">
        <v>1</v>
      </c>
      <c r="H14" s="18">
        <v>1</v>
      </c>
      <c r="I14" s="18">
        <v>1</v>
      </c>
      <c r="J14" s="18">
        <v>2</v>
      </c>
      <c r="K14" s="18">
        <v>1</v>
      </c>
      <c r="L14" s="18"/>
      <c r="M14" s="18"/>
      <c r="N14" s="18" t="s">
        <v>70</v>
      </c>
    </row>
    <row r="15" spans="1:14" x14ac:dyDescent="0.55000000000000004">
      <c r="A15" s="18" t="s">
        <v>62</v>
      </c>
      <c r="B15" s="18" t="s">
        <v>19</v>
      </c>
      <c r="C15" s="18">
        <v>16</v>
      </c>
      <c r="D15" s="18">
        <v>3</v>
      </c>
      <c r="E15" s="18">
        <v>8</v>
      </c>
      <c r="F15" s="18">
        <v>3</v>
      </c>
      <c r="G15" s="18"/>
      <c r="H15" s="18"/>
      <c r="I15" s="18">
        <v>1</v>
      </c>
      <c r="J15" s="18">
        <v>1</v>
      </c>
      <c r="K15" s="18"/>
      <c r="L15" s="18"/>
      <c r="M15" s="18"/>
      <c r="N15" s="18" t="s">
        <v>71</v>
      </c>
    </row>
    <row r="16" spans="1:14" x14ac:dyDescent="0.55000000000000004">
      <c r="A16" s="18" t="s">
        <v>63</v>
      </c>
      <c r="B16" s="18" t="s">
        <v>19</v>
      </c>
      <c r="C16" s="18">
        <v>17</v>
      </c>
      <c r="D16" s="18">
        <v>4</v>
      </c>
      <c r="E16" s="18">
        <v>2</v>
      </c>
      <c r="F16" s="18">
        <v>4</v>
      </c>
      <c r="G16" s="18">
        <v>3</v>
      </c>
      <c r="H16" s="18">
        <v>4</v>
      </c>
      <c r="I16" s="18"/>
      <c r="J16" s="18"/>
      <c r="K16" s="18"/>
      <c r="L16" s="18"/>
      <c r="M16" s="18"/>
      <c r="N16" s="18" t="s">
        <v>72</v>
      </c>
    </row>
    <row r="17" spans="1:1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5500000000000000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5500000000000000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" customHeight="1" x14ac:dyDescent="0.55000000000000004">
      <c r="A30" s="3"/>
      <c r="B30" s="5" t="s">
        <v>8</v>
      </c>
      <c r="C30" s="6">
        <f>SUM(C6:C29)</f>
        <v>556</v>
      </c>
      <c r="D30" s="6">
        <f t="shared" ref="D30:M30" si="0">SUM(D6:D29)</f>
        <v>201</v>
      </c>
      <c r="E30" s="6">
        <f t="shared" si="0"/>
        <v>149</v>
      </c>
      <c r="F30" s="6">
        <f t="shared" si="0"/>
        <v>90</v>
      </c>
      <c r="G30" s="6">
        <f t="shared" si="0"/>
        <v>44</v>
      </c>
      <c r="H30" s="6">
        <f t="shared" si="0"/>
        <v>42</v>
      </c>
      <c r="I30" s="6">
        <f t="shared" si="0"/>
        <v>11</v>
      </c>
      <c r="J30" s="6">
        <f t="shared" si="0"/>
        <v>17</v>
      </c>
      <c r="K30" s="6">
        <f t="shared" si="0"/>
        <v>2</v>
      </c>
      <c r="L30" s="6">
        <f t="shared" si="0"/>
        <v>0</v>
      </c>
      <c r="M30" s="6">
        <f t="shared" si="0"/>
        <v>0</v>
      </c>
      <c r="N30" s="10">
        <f>((D30*D5)/(D30+E30+F30+G30+H30+I30+J30+K30))+((E30*E5)/(D30+E30+F30+G30+H30+I30+J30+K30))+((F30*F5)/(D30+E30+F30+G30+H30+I30+J30+K30))+((G30*G5)/(D30+E30+F30+G30+H30+I30+J30+K30))+((H30*H5)/(D30+E30+F30+G30+H30+I30+J30+K30))+((I30*I5)/(D30+E30+F30+G30+H30+I30+J30+K30))+((J30*J5)/(D30+E30+F30+G30+H30+I30+J30+K30))+((K30*K5)/(D30+E30+F30+G30+H30+I30+J30+K30))</f>
        <v>3.2787769784172665</v>
      </c>
    </row>
    <row r="31" spans="1:14" x14ac:dyDescent="0.55000000000000004">
      <c r="A31" s="3"/>
      <c r="B31" s="3"/>
      <c r="C31" s="13" t="s">
        <v>7</v>
      </c>
      <c r="D31" s="11">
        <f>D30/C30*100</f>
        <v>36.151079136690647</v>
      </c>
      <c r="E31" s="11">
        <f>E30/C30*100</f>
        <v>26.798561151079138</v>
      </c>
      <c r="F31" s="11">
        <f>F30/C30*100</f>
        <v>16.187050359712231</v>
      </c>
      <c r="G31" s="11">
        <f>G30/C30*100</f>
        <v>7.9136690647482011</v>
      </c>
      <c r="H31" s="11">
        <f>H30/C30*100</f>
        <v>7.5539568345323742</v>
      </c>
      <c r="I31" s="11">
        <f>I30/C30*100</f>
        <v>1.9784172661870503</v>
      </c>
      <c r="J31" s="11">
        <f>J30/C30*100</f>
        <v>3.0575539568345325</v>
      </c>
      <c r="K31" s="11">
        <f>K30/C30*100</f>
        <v>0.35971223021582738</v>
      </c>
      <c r="L31" s="11">
        <f>L30/C30*100</f>
        <v>0</v>
      </c>
      <c r="M31" s="11">
        <f>M30/C30*100</f>
        <v>0</v>
      </c>
      <c r="N31" s="12">
        <f>SUM(D31:F31)</f>
        <v>79.136690647482013</v>
      </c>
    </row>
    <row r="33" spans="1:16" x14ac:dyDescent="0.55000000000000004">
      <c r="A33" s="30" t="s">
        <v>34</v>
      </c>
      <c r="B33" s="30"/>
      <c r="C33" s="30"/>
      <c r="E33" s="27" t="s">
        <v>33</v>
      </c>
      <c r="F33" s="27"/>
      <c r="G33" s="27"/>
      <c r="H33" s="27" t="s">
        <v>33</v>
      </c>
      <c r="I33" s="27"/>
      <c r="J33" s="27"/>
      <c r="K33" s="27" t="s">
        <v>33</v>
      </c>
      <c r="L33" s="27"/>
      <c r="M33" s="27"/>
      <c r="N33" s="19" t="s">
        <v>20</v>
      </c>
      <c r="O33" s="20"/>
      <c r="P33" s="20"/>
    </row>
    <row r="34" spans="1:16" x14ac:dyDescent="0.55000000000000004">
      <c r="A34" s="26" t="s">
        <v>43</v>
      </c>
      <c r="B34" s="26"/>
      <c r="C34" s="26"/>
      <c r="E34" s="26" t="s">
        <v>9</v>
      </c>
      <c r="F34" s="26"/>
      <c r="G34" s="26"/>
      <c r="H34" s="27" t="s">
        <v>12</v>
      </c>
      <c r="I34" s="27"/>
      <c r="J34" s="27"/>
      <c r="K34" s="27" t="s">
        <v>26</v>
      </c>
      <c r="L34" s="27"/>
      <c r="M34" s="27"/>
      <c r="N34" s="19" t="s">
        <v>14</v>
      </c>
      <c r="O34" s="20"/>
      <c r="P34" s="20"/>
    </row>
    <row r="35" spans="1:16" x14ac:dyDescent="0.55000000000000004">
      <c r="A35" s="27" t="s">
        <v>42</v>
      </c>
      <c r="B35" s="27"/>
      <c r="C35" s="27"/>
      <c r="E35" s="27" t="s">
        <v>10</v>
      </c>
      <c r="F35" s="27"/>
      <c r="G35" s="27"/>
      <c r="H35" s="27" t="s">
        <v>11</v>
      </c>
      <c r="I35" s="27"/>
      <c r="J35" s="27"/>
      <c r="K35" s="27" t="s">
        <v>25</v>
      </c>
      <c r="L35" s="27"/>
      <c r="M35" s="27"/>
      <c r="N35" s="19" t="s">
        <v>13</v>
      </c>
      <c r="O35" s="20"/>
      <c r="P35" s="20"/>
    </row>
  </sheetData>
  <sheetProtection algorithmName="SHA-512" hashValue="poVMuHldstKrRBvn0EtlgYlcuod4sT6Lqu3HI1wzfYdBxCfEoP1e4sOyVYcJeXaorTbIEPsE0Is11CHX0pCKyQ==" saltValue="+G3yVqXQ8+ET2IH3CIUGFw==" spinCount="100000" sheet="1" objects="1" scenarios="1"/>
  <mergeCells count="16">
    <mergeCell ref="A34:C34"/>
    <mergeCell ref="E34:G34"/>
    <mergeCell ref="H34:J34"/>
    <mergeCell ref="K34:M34"/>
    <mergeCell ref="A35:C35"/>
    <mergeCell ref="E35:G35"/>
    <mergeCell ref="H35:J35"/>
    <mergeCell ref="K35:M35"/>
    <mergeCell ref="A4:A5"/>
    <mergeCell ref="B4:B5"/>
    <mergeCell ref="C4:C5"/>
    <mergeCell ref="D4:M4"/>
    <mergeCell ref="A33:C33"/>
    <mergeCell ref="E33:G33"/>
    <mergeCell ref="H33:J33"/>
    <mergeCell ref="K33:M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1" sqref="C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4" x14ac:dyDescent="0.55000000000000004">
      <c r="C1" s="15" t="s">
        <v>75</v>
      </c>
      <c r="N1" s="16" t="s">
        <v>40</v>
      </c>
    </row>
    <row r="2" spans="1:14" x14ac:dyDescent="0.55000000000000004">
      <c r="C2" s="15" t="s">
        <v>30</v>
      </c>
    </row>
    <row r="3" spans="1:14" x14ac:dyDescent="0.55000000000000004">
      <c r="C3" s="15" t="s">
        <v>44</v>
      </c>
      <c r="D3" s="17" t="s">
        <v>45</v>
      </c>
      <c r="G3" s="21" t="s">
        <v>46</v>
      </c>
      <c r="J3" s="17" t="s">
        <v>29</v>
      </c>
    </row>
    <row r="4" spans="1:14" x14ac:dyDescent="0.55000000000000004">
      <c r="A4" s="28" t="s">
        <v>31</v>
      </c>
      <c r="B4" s="28" t="s">
        <v>2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37</v>
      </c>
    </row>
    <row r="5" spans="1:14" x14ac:dyDescent="0.55000000000000004">
      <c r="A5" s="28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4" x14ac:dyDescent="0.55000000000000004">
      <c r="A6" s="18" t="s">
        <v>54</v>
      </c>
      <c r="B6" s="18" t="s">
        <v>45</v>
      </c>
      <c r="C6" s="18">
        <v>382</v>
      </c>
      <c r="D6" s="18">
        <v>137</v>
      </c>
      <c r="E6" s="18">
        <v>111</v>
      </c>
      <c r="F6" s="18">
        <v>64</v>
      </c>
      <c r="G6" s="18">
        <v>30</v>
      </c>
      <c r="H6" s="18">
        <v>20</v>
      </c>
      <c r="I6" s="18">
        <v>9</v>
      </c>
      <c r="J6" s="18">
        <v>11</v>
      </c>
      <c r="K6" s="18"/>
      <c r="L6" s="18"/>
      <c r="M6" s="18"/>
      <c r="N6" s="18" t="s">
        <v>73</v>
      </c>
    </row>
    <row r="7" spans="1:14" x14ac:dyDescent="0.55000000000000004">
      <c r="A7" s="18" t="s">
        <v>55</v>
      </c>
      <c r="B7" s="18" t="s">
        <v>19</v>
      </c>
      <c r="C7" s="18">
        <v>17</v>
      </c>
      <c r="D7" s="18">
        <v>3</v>
      </c>
      <c r="E7" s="18">
        <v>2</v>
      </c>
      <c r="F7" s="18">
        <v>3</v>
      </c>
      <c r="G7" s="18">
        <v>3</v>
      </c>
      <c r="H7" s="18">
        <v>3</v>
      </c>
      <c r="I7" s="18"/>
      <c r="J7" s="18">
        <v>2</v>
      </c>
      <c r="K7" s="18">
        <v>1</v>
      </c>
      <c r="L7" s="18"/>
      <c r="M7" s="18"/>
      <c r="N7" s="18" t="s">
        <v>64</v>
      </c>
    </row>
    <row r="8" spans="1:14" x14ac:dyDescent="0.55000000000000004">
      <c r="A8" s="18" t="s">
        <v>56</v>
      </c>
      <c r="B8" s="18" t="s">
        <v>19</v>
      </c>
      <c r="C8" s="18">
        <v>18</v>
      </c>
      <c r="D8" s="18">
        <v>7</v>
      </c>
      <c r="E8" s="18">
        <v>4</v>
      </c>
      <c r="F8" s="18">
        <v>1</v>
      </c>
      <c r="G8" s="18">
        <v>5</v>
      </c>
      <c r="H8" s="18">
        <v>1</v>
      </c>
      <c r="I8" s="18"/>
      <c r="J8" s="18"/>
      <c r="K8" s="18"/>
      <c r="L8" s="18"/>
      <c r="M8" s="18"/>
      <c r="N8" s="18" t="s">
        <v>65</v>
      </c>
    </row>
    <row r="9" spans="1:14" x14ac:dyDescent="0.55000000000000004">
      <c r="A9" s="18" t="s">
        <v>57</v>
      </c>
      <c r="B9" s="18" t="s">
        <v>19</v>
      </c>
      <c r="C9" s="18">
        <v>17</v>
      </c>
      <c r="D9" s="18">
        <v>9</v>
      </c>
      <c r="E9" s="18">
        <v>4</v>
      </c>
      <c r="F9" s="18">
        <v>4</v>
      </c>
      <c r="G9" s="18"/>
      <c r="H9" s="18"/>
      <c r="I9" s="18"/>
      <c r="J9" s="18"/>
      <c r="K9" s="18"/>
      <c r="L9" s="18"/>
      <c r="M9" s="18"/>
      <c r="N9" s="18" t="s">
        <v>66</v>
      </c>
    </row>
    <row r="10" spans="1:14" x14ac:dyDescent="0.55000000000000004">
      <c r="A10" s="18" t="s">
        <v>32</v>
      </c>
      <c r="B10" s="18" t="s">
        <v>19</v>
      </c>
      <c r="C10" s="18">
        <v>18</v>
      </c>
      <c r="D10" s="18">
        <v>10</v>
      </c>
      <c r="E10" s="18">
        <v>2</v>
      </c>
      <c r="F10" s="18">
        <v>3</v>
      </c>
      <c r="G10" s="18">
        <v>1</v>
      </c>
      <c r="H10" s="18">
        <v>1</v>
      </c>
      <c r="I10" s="18"/>
      <c r="J10" s="18">
        <v>1</v>
      </c>
      <c r="K10" s="18"/>
      <c r="L10" s="18"/>
      <c r="M10" s="18"/>
      <c r="N10" s="18" t="s">
        <v>23</v>
      </c>
    </row>
    <row r="11" spans="1:14" x14ac:dyDescent="0.55000000000000004">
      <c r="A11" s="18" t="s">
        <v>58</v>
      </c>
      <c r="B11" s="18" t="s">
        <v>19</v>
      </c>
      <c r="C11" s="18">
        <v>18</v>
      </c>
      <c r="D11" s="18"/>
      <c r="E11" s="18">
        <v>2</v>
      </c>
      <c r="F11" s="18">
        <v>3</v>
      </c>
      <c r="G11" s="18">
        <v>1</v>
      </c>
      <c r="H11" s="18">
        <v>12</v>
      </c>
      <c r="I11" s="18"/>
      <c r="J11" s="18"/>
      <c r="K11" s="18"/>
      <c r="L11" s="18"/>
      <c r="M11" s="18"/>
      <c r="N11" s="18" t="s">
        <v>67</v>
      </c>
    </row>
    <row r="12" spans="1:14" x14ac:dyDescent="0.55000000000000004">
      <c r="A12" s="18" t="s">
        <v>59</v>
      </c>
      <c r="B12" s="18" t="s">
        <v>19</v>
      </c>
      <c r="C12" s="18">
        <v>18</v>
      </c>
      <c r="D12" s="18">
        <v>14</v>
      </c>
      <c r="E12" s="18">
        <v>3</v>
      </c>
      <c r="F12" s="18">
        <v>1</v>
      </c>
      <c r="G12" s="18"/>
      <c r="H12" s="18"/>
      <c r="I12" s="18"/>
      <c r="J12" s="18"/>
      <c r="K12" s="18"/>
      <c r="L12" s="18"/>
      <c r="M12" s="18"/>
      <c r="N12" s="18" t="s">
        <v>68</v>
      </c>
    </row>
    <row r="13" spans="1:14" x14ac:dyDescent="0.55000000000000004">
      <c r="A13" s="18" t="s">
        <v>60</v>
      </c>
      <c r="B13" s="18" t="s">
        <v>19</v>
      </c>
      <c r="C13" s="18">
        <v>18</v>
      </c>
      <c r="D13" s="18">
        <v>10</v>
      </c>
      <c r="E13" s="18">
        <v>4</v>
      </c>
      <c r="F13" s="18">
        <v>4</v>
      </c>
      <c r="G13" s="18"/>
      <c r="H13" s="18"/>
      <c r="I13" s="18"/>
      <c r="J13" s="18"/>
      <c r="K13" s="18"/>
      <c r="L13" s="18"/>
      <c r="M13" s="18"/>
      <c r="N13" s="18" t="s">
        <v>69</v>
      </c>
    </row>
    <row r="14" spans="1:14" x14ac:dyDescent="0.55000000000000004">
      <c r="A14" s="18" t="s">
        <v>61</v>
      </c>
      <c r="B14" s="18" t="s">
        <v>19</v>
      </c>
      <c r="C14" s="18">
        <v>17</v>
      </c>
      <c r="D14" s="18">
        <v>4</v>
      </c>
      <c r="E14" s="18">
        <v>7</v>
      </c>
      <c r="F14" s="18"/>
      <c r="G14" s="18">
        <v>1</v>
      </c>
      <c r="H14" s="18">
        <v>1</v>
      </c>
      <c r="I14" s="18">
        <v>1</v>
      </c>
      <c r="J14" s="18">
        <v>2</v>
      </c>
      <c r="K14" s="18">
        <v>1</v>
      </c>
      <c r="L14" s="18"/>
      <c r="M14" s="18"/>
      <c r="N14" s="18" t="s">
        <v>70</v>
      </c>
    </row>
    <row r="15" spans="1:14" x14ac:dyDescent="0.55000000000000004">
      <c r="A15" s="18" t="s">
        <v>62</v>
      </c>
      <c r="B15" s="18" t="s">
        <v>19</v>
      </c>
      <c r="C15" s="18">
        <v>16</v>
      </c>
      <c r="D15" s="18">
        <v>3</v>
      </c>
      <c r="E15" s="18">
        <v>8</v>
      </c>
      <c r="F15" s="18">
        <v>3</v>
      </c>
      <c r="G15" s="18"/>
      <c r="H15" s="18"/>
      <c r="I15" s="18">
        <v>1</v>
      </c>
      <c r="J15" s="18">
        <v>1</v>
      </c>
      <c r="K15" s="18"/>
      <c r="L15" s="18"/>
      <c r="M15" s="18"/>
      <c r="N15" s="18" t="s">
        <v>71</v>
      </c>
    </row>
    <row r="16" spans="1:14" x14ac:dyDescent="0.55000000000000004">
      <c r="A16" s="18" t="s">
        <v>63</v>
      </c>
      <c r="B16" s="18" t="s">
        <v>19</v>
      </c>
      <c r="C16" s="18">
        <v>17</v>
      </c>
      <c r="D16" s="18">
        <v>4</v>
      </c>
      <c r="E16" s="18">
        <v>2</v>
      </c>
      <c r="F16" s="18">
        <v>4</v>
      </c>
      <c r="G16" s="18">
        <v>3</v>
      </c>
      <c r="H16" s="18">
        <v>4</v>
      </c>
      <c r="I16" s="18"/>
      <c r="J16" s="18"/>
      <c r="K16" s="18"/>
      <c r="L16" s="18"/>
      <c r="M16" s="18"/>
      <c r="N16" s="18" t="s">
        <v>72</v>
      </c>
    </row>
    <row r="17" spans="1:1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5500000000000000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5500000000000000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" customHeight="1" x14ac:dyDescent="0.55000000000000004">
      <c r="A30" s="3"/>
      <c r="B30" s="5" t="s">
        <v>8</v>
      </c>
      <c r="C30" s="6">
        <f>SUM(C6:C29)</f>
        <v>556</v>
      </c>
      <c r="D30" s="6">
        <f t="shared" ref="D30:M30" si="0">SUM(D6:D29)</f>
        <v>201</v>
      </c>
      <c r="E30" s="6">
        <f t="shared" si="0"/>
        <v>149</v>
      </c>
      <c r="F30" s="6">
        <f t="shared" si="0"/>
        <v>90</v>
      </c>
      <c r="G30" s="6">
        <f t="shared" si="0"/>
        <v>44</v>
      </c>
      <c r="H30" s="6">
        <f t="shared" si="0"/>
        <v>42</v>
      </c>
      <c r="I30" s="6">
        <f t="shared" si="0"/>
        <v>11</v>
      </c>
      <c r="J30" s="6">
        <f t="shared" si="0"/>
        <v>17</v>
      </c>
      <c r="K30" s="6">
        <f t="shared" si="0"/>
        <v>2</v>
      </c>
      <c r="L30" s="6">
        <f t="shared" si="0"/>
        <v>0</v>
      </c>
      <c r="M30" s="6">
        <f t="shared" si="0"/>
        <v>0</v>
      </c>
      <c r="N30" s="10">
        <f>((D30*D5)/(D30+E30+F30+G30+H30+I30+J30+K30))+((E30*E5)/(D30+E30+F30+G30+H30+I30+J30+K30))+((F30*F5)/(D30+E30+F30+G30+H30+I30+J30+K30))+((G30*G5)/(D30+E30+F30+G30+H30+I30+J30+K30))+((H30*H5)/(D30+E30+F30+G30+H30+I30+J30+K30))+((I30*I5)/(D30+E30+F30+G30+H30+I30+J30+K30))+((J30*J5)/(D30+E30+F30+G30+H30+I30+J30+K30))+((K30*K5)/(D30+E30+F30+G30+H30+I30+J30+K30))</f>
        <v>3.2787769784172665</v>
      </c>
    </row>
    <row r="31" spans="1:14" x14ac:dyDescent="0.55000000000000004">
      <c r="A31" s="3"/>
      <c r="B31" s="3"/>
      <c r="C31" s="13" t="s">
        <v>7</v>
      </c>
      <c r="D31" s="11">
        <f>D30/C30*100</f>
        <v>36.151079136690647</v>
      </c>
      <c r="E31" s="11">
        <f>E30/C30*100</f>
        <v>26.798561151079138</v>
      </c>
      <c r="F31" s="11">
        <f>F30/C30*100</f>
        <v>16.187050359712231</v>
      </c>
      <c r="G31" s="11">
        <f>G30/C30*100</f>
        <v>7.9136690647482011</v>
      </c>
      <c r="H31" s="11">
        <f>H30/C30*100</f>
        <v>7.5539568345323742</v>
      </c>
      <c r="I31" s="11">
        <f>I30/C30*100</f>
        <v>1.9784172661870503</v>
      </c>
      <c r="J31" s="11">
        <f>J30/C30*100</f>
        <v>3.0575539568345325</v>
      </c>
      <c r="K31" s="11">
        <f>K30/C30*100</f>
        <v>0.35971223021582738</v>
      </c>
      <c r="L31" s="11">
        <f>L30/C30*100</f>
        <v>0</v>
      </c>
      <c r="M31" s="11">
        <f>M30/C30*100</f>
        <v>0</v>
      </c>
      <c r="N31" s="12">
        <f>SUM(D31:F31)</f>
        <v>79.136690647482013</v>
      </c>
    </row>
    <row r="33" spans="1:16" x14ac:dyDescent="0.55000000000000004">
      <c r="A33" s="30" t="s">
        <v>34</v>
      </c>
      <c r="B33" s="30"/>
      <c r="C33" s="30"/>
      <c r="E33" s="27" t="s">
        <v>33</v>
      </c>
      <c r="F33" s="27"/>
      <c r="G33" s="27"/>
      <c r="H33" s="27" t="s">
        <v>33</v>
      </c>
      <c r="I33" s="27"/>
      <c r="J33" s="27"/>
      <c r="K33" s="27" t="s">
        <v>33</v>
      </c>
      <c r="L33" s="27"/>
      <c r="M33" s="27"/>
      <c r="N33" s="19" t="s">
        <v>20</v>
      </c>
      <c r="O33" s="20"/>
      <c r="P33" s="20"/>
    </row>
    <row r="34" spans="1:16" x14ac:dyDescent="0.55000000000000004">
      <c r="A34" s="26" t="s">
        <v>43</v>
      </c>
      <c r="B34" s="26"/>
      <c r="C34" s="26"/>
      <c r="E34" s="26" t="s">
        <v>9</v>
      </c>
      <c r="F34" s="26"/>
      <c r="G34" s="26"/>
      <c r="H34" s="27" t="s">
        <v>12</v>
      </c>
      <c r="I34" s="27"/>
      <c r="J34" s="27"/>
      <c r="K34" s="27" t="s">
        <v>26</v>
      </c>
      <c r="L34" s="27"/>
      <c r="M34" s="27"/>
      <c r="N34" s="19" t="s">
        <v>14</v>
      </c>
      <c r="O34" s="20"/>
      <c r="P34" s="20"/>
    </row>
    <row r="35" spans="1:16" x14ac:dyDescent="0.55000000000000004">
      <c r="A35" s="27" t="s">
        <v>42</v>
      </c>
      <c r="B35" s="27"/>
      <c r="C35" s="27"/>
      <c r="E35" s="27" t="s">
        <v>10</v>
      </c>
      <c r="F35" s="27"/>
      <c r="G35" s="27"/>
      <c r="H35" s="27" t="s">
        <v>11</v>
      </c>
      <c r="I35" s="27"/>
      <c r="J35" s="27"/>
      <c r="K35" s="27" t="s">
        <v>25</v>
      </c>
      <c r="L35" s="27"/>
      <c r="M35" s="27"/>
      <c r="N35" s="19" t="s">
        <v>13</v>
      </c>
      <c r="O35" s="20"/>
      <c r="P35" s="20"/>
    </row>
  </sheetData>
  <sheetProtection algorithmName="SHA-512" hashValue="poVMuHldstKrRBvn0EtlgYlcuod4sT6Lqu3HI1wzfYdBxCfEoP1e4sOyVYcJeXaorTbIEPsE0Is11CHX0pCKyQ==" saltValue="+G3yVqXQ8+ET2IH3CIUGFw==" spinCount="100000" sheet="1" objects="1" scenarios="1"/>
  <mergeCells count="16">
    <mergeCell ref="A34:C34"/>
    <mergeCell ref="E34:G34"/>
    <mergeCell ref="H34:J34"/>
    <mergeCell ref="K34:M34"/>
    <mergeCell ref="A35:C35"/>
    <mergeCell ref="E35:G35"/>
    <mergeCell ref="H35:J35"/>
    <mergeCell ref="K35:M35"/>
    <mergeCell ref="A4:A5"/>
    <mergeCell ref="B4:B5"/>
    <mergeCell ref="C4:C5"/>
    <mergeCell ref="D4:M4"/>
    <mergeCell ref="A33:C33"/>
    <mergeCell ref="E33:G33"/>
    <mergeCell ref="H33:J33"/>
    <mergeCell ref="K33:M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1" sqref="C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4" x14ac:dyDescent="0.55000000000000004">
      <c r="C1" s="15" t="s">
        <v>75</v>
      </c>
      <c r="N1" s="16" t="s">
        <v>40</v>
      </c>
    </row>
    <row r="2" spans="1:14" x14ac:dyDescent="0.55000000000000004">
      <c r="C2" s="15" t="s">
        <v>30</v>
      </c>
    </row>
    <row r="3" spans="1:14" x14ac:dyDescent="0.55000000000000004">
      <c r="C3" s="15" t="s">
        <v>44</v>
      </c>
      <c r="D3" s="17" t="s">
        <v>45</v>
      </c>
      <c r="G3" s="21" t="s">
        <v>46</v>
      </c>
      <c r="J3" s="17" t="s">
        <v>29</v>
      </c>
    </row>
    <row r="4" spans="1:14" x14ac:dyDescent="0.55000000000000004">
      <c r="A4" s="28" t="s">
        <v>31</v>
      </c>
      <c r="B4" s="28" t="s">
        <v>2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37</v>
      </c>
    </row>
    <row r="5" spans="1:14" x14ac:dyDescent="0.55000000000000004">
      <c r="A5" s="28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4" x14ac:dyDescent="0.55000000000000004">
      <c r="A6" s="18" t="s">
        <v>54</v>
      </c>
      <c r="B6" s="18" t="s">
        <v>45</v>
      </c>
      <c r="C6" s="18">
        <v>382</v>
      </c>
      <c r="D6" s="18">
        <v>137</v>
      </c>
      <c r="E6" s="18">
        <v>111</v>
      </c>
      <c r="F6" s="18">
        <v>64</v>
      </c>
      <c r="G6" s="18">
        <v>30</v>
      </c>
      <c r="H6" s="18">
        <v>20</v>
      </c>
      <c r="I6" s="18">
        <v>9</v>
      </c>
      <c r="J6" s="18">
        <v>11</v>
      </c>
      <c r="K6" s="18"/>
      <c r="L6" s="18"/>
      <c r="M6" s="18"/>
      <c r="N6" s="18" t="s">
        <v>73</v>
      </c>
    </row>
    <row r="7" spans="1:14" x14ac:dyDescent="0.55000000000000004">
      <c r="A7" s="18" t="s">
        <v>55</v>
      </c>
      <c r="B7" s="18" t="s">
        <v>19</v>
      </c>
      <c r="C7" s="18">
        <v>17</v>
      </c>
      <c r="D7" s="18">
        <v>3</v>
      </c>
      <c r="E7" s="18">
        <v>2</v>
      </c>
      <c r="F7" s="18">
        <v>3</v>
      </c>
      <c r="G7" s="18">
        <v>3</v>
      </c>
      <c r="H7" s="18">
        <v>3</v>
      </c>
      <c r="I7" s="18"/>
      <c r="J7" s="18">
        <v>2</v>
      </c>
      <c r="K7" s="18">
        <v>1</v>
      </c>
      <c r="L7" s="18"/>
      <c r="M7" s="18"/>
      <c r="N7" s="18" t="s">
        <v>64</v>
      </c>
    </row>
    <row r="8" spans="1:14" x14ac:dyDescent="0.55000000000000004">
      <c r="A8" s="18" t="s">
        <v>56</v>
      </c>
      <c r="B8" s="18" t="s">
        <v>19</v>
      </c>
      <c r="C8" s="18">
        <v>18</v>
      </c>
      <c r="D8" s="18">
        <v>7</v>
      </c>
      <c r="E8" s="18">
        <v>4</v>
      </c>
      <c r="F8" s="18">
        <v>1</v>
      </c>
      <c r="G8" s="18">
        <v>5</v>
      </c>
      <c r="H8" s="18">
        <v>1</v>
      </c>
      <c r="I8" s="18"/>
      <c r="J8" s="18"/>
      <c r="K8" s="18"/>
      <c r="L8" s="18"/>
      <c r="M8" s="18"/>
      <c r="N8" s="18" t="s">
        <v>65</v>
      </c>
    </row>
    <row r="9" spans="1:14" x14ac:dyDescent="0.55000000000000004">
      <c r="A9" s="18" t="s">
        <v>57</v>
      </c>
      <c r="B9" s="18" t="s">
        <v>19</v>
      </c>
      <c r="C9" s="18">
        <v>17</v>
      </c>
      <c r="D9" s="18">
        <v>9</v>
      </c>
      <c r="E9" s="18">
        <v>4</v>
      </c>
      <c r="F9" s="18">
        <v>4</v>
      </c>
      <c r="G9" s="18"/>
      <c r="H9" s="18"/>
      <c r="I9" s="18"/>
      <c r="J9" s="18"/>
      <c r="K9" s="18"/>
      <c r="L9" s="18"/>
      <c r="M9" s="18"/>
      <c r="N9" s="18" t="s">
        <v>66</v>
      </c>
    </row>
    <row r="10" spans="1:14" x14ac:dyDescent="0.55000000000000004">
      <c r="A10" s="18" t="s">
        <v>32</v>
      </c>
      <c r="B10" s="18" t="s">
        <v>19</v>
      </c>
      <c r="C10" s="18">
        <v>18</v>
      </c>
      <c r="D10" s="18">
        <v>10</v>
      </c>
      <c r="E10" s="18">
        <v>2</v>
      </c>
      <c r="F10" s="18">
        <v>3</v>
      </c>
      <c r="G10" s="18">
        <v>1</v>
      </c>
      <c r="H10" s="18">
        <v>1</v>
      </c>
      <c r="I10" s="18"/>
      <c r="J10" s="18">
        <v>1</v>
      </c>
      <c r="K10" s="18"/>
      <c r="L10" s="18"/>
      <c r="M10" s="18"/>
      <c r="N10" s="18" t="s">
        <v>23</v>
      </c>
    </row>
    <row r="11" spans="1:14" x14ac:dyDescent="0.55000000000000004">
      <c r="A11" s="18" t="s">
        <v>58</v>
      </c>
      <c r="B11" s="18" t="s">
        <v>19</v>
      </c>
      <c r="C11" s="18">
        <v>18</v>
      </c>
      <c r="D11" s="18"/>
      <c r="E11" s="18">
        <v>2</v>
      </c>
      <c r="F11" s="18">
        <v>3</v>
      </c>
      <c r="G11" s="18">
        <v>1</v>
      </c>
      <c r="H11" s="18">
        <v>12</v>
      </c>
      <c r="I11" s="18"/>
      <c r="J11" s="18"/>
      <c r="K11" s="18"/>
      <c r="L11" s="18"/>
      <c r="M11" s="18"/>
      <c r="N11" s="18" t="s">
        <v>67</v>
      </c>
    </row>
    <row r="12" spans="1:14" x14ac:dyDescent="0.55000000000000004">
      <c r="A12" s="18" t="s">
        <v>59</v>
      </c>
      <c r="B12" s="18" t="s">
        <v>19</v>
      </c>
      <c r="C12" s="18">
        <v>18</v>
      </c>
      <c r="D12" s="18">
        <v>14</v>
      </c>
      <c r="E12" s="18">
        <v>3</v>
      </c>
      <c r="F12" s="18">
        <v>1</v>
      </c>
      <c r="G12" s="18"/>
      <c r="H12" s="18"/>
      <c r="I12" s="18"/>
      <c r="J12" s="18"/>
      <c r="K12" s="18"/>
      <c r="L12" s="18"/>
      <c r="M12" s="18"/>
      <c r="N12" s="18" t="s">
        <v>68</v>
      </c>
    </row>
    <row r="13" spans="1:14" x14ac:dyDescent="0.55000000000000004">
      <c r="A13" s="18" t="s">
        <v>60</v>
      </c>
      <c r="B13" s="18" t="s">
        <v>19</v>
      </c>
      <c r="C13" s="18">
        <v>18</v>
      </c>
      <c r="D13" s="18">
        <v>10</v>
      </c>
      <c r="E13" s="18">
        <v>4</v>
      </c>
      <c r="F13" s="18">
        <v>4</v>
      </c>
      <c r="G13" s="18"/>
      <c r="H13" s="18"/>
      <c r="I13" s="18"/>
      <c r="J13" s="18"/>
      <c r="K13" s="18"/>
      <c r="L13" s="18"/>
      <c r="M13" s="18"/>
      <c r="N13" s="18" t="s">
        <v>69</v>
      </c>
    </row>
    <row r="14" spans="1:14" x14ac:dyDescent="0.55000000000000004">
      <c r="A14" s="18" t="s">
        <v>61</v>
      </c>
      <c r="B14" s="18" t="s">
        <v>19</v>
      </c>
      <c r="C14" s="18">
        <v>17</v>
      </c>
      <c r="D14" s="18">
        <v>4</v>
      </c>
      <c r="E14" s="18">
        <v>7</v>
      </c>
      <c r="F14" s="18"/>
      <c r="G14" s="18">
        <v>1</v>
      </c>
      <c r="H14" s="18">
        <v>1</v>
      </c>
      <c r="I14" s="18">
        <v>1</v>
      </c>
      <c r="J14" s="18">
        <v>2</v>
      </c>
      <c r="K14" s="18">
        <v>1</v>
      </c>
      <c r="L14" s="18"/>
      <c r="M14" s="18"/>
      <c r="N14" s="18" t="s">
        <v>70</v>
      </c>
    </row>
    <row r="15" spans="1:14" x14ac:dyDescent="0.55000000000000004">
      <c r="A15" s="18" t="s">
        <v>62</v>
      </c>
      <c r="B15" s="18" t="s">
        <v>19</v>
      </c>
      <c r="C15" s="18">
        <v>16</v>
      </c>
      <c r="D15" s="18">
        <v>3</v>
      </c>
      <c r="E15" s="18">
        <v>8</v>
      </c>
      <c r="F15" s="18">
        <v>3</v>
      </c>
      <c r="G15" s="18"/>
      <c r="H15" s="18"/>
      <c r="I15" s="18">
        <v>1</v>
      </c>
      <c r="J15" s="18">
        <v>1</v>
      </c>
      <c r="K15" s="18"/>
      <c r="L15" s="18"/>
      <c r="M15" s="18"/>
      <c r="N15" s="18" t="s">
        <v>71</v>
      </c>
    </row>
    <row r="16" spans="1:14" x14ac:dyDescent="0.55000000000000004">
      <c r="A16" s="18" t="s">
        <v>63</v>
      </c>
      <c r="B16" s="18" t="s">
        <v>19</v>
      </c>
      <c r="C16" s="18">
        <v>17</v>
      </c>
      <c r="D16" s="18">
        <v>4</v>
      </c>
      <c r="E16" s="18">
        <v>2</v>
      </c>
      <c r="F16" s="18">
        <v>4</v>
      </c>
      <c r="G16" s="18">
        <v>3</v>
      </c>
      <c r="H16" s="18">
        <v>4</v>
      </c>
      <c r="I16" s="18"/>
      <c r="J16" s="18"/>
      <c r="K16" s="18"/>
      <c r="L16" s="18"/>
      <c r="M16" s="18"/>
      <c r="N16" s="18" t="s">
        <v>72</v>
      </c>
    </row>
    <row r="17" spans="1:1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5500000000000000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5500000000000000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" customHeight="1" x14ac:dyDescent="0.55000000000000004">
      <c r="A30" s="3"/>
      <c r="B30" s="5" t="s">
        <v>8</v>
      </c>
      <c r="C30" s="6">
        <f>SUM(C6:C29)</f>
        <v>556</v>
      </c>
      <c r="D30" s="6">
        <f t="shared" ref="D30:M30" si="0">SUM(D6:D29)</f>
        <v>201</v>
      </c>
      <c r="E30" s="6">
        <f t="shared" si="0"/>
        <v>149</v>
      </c>
      <c r="F30" s="6">
        <f t="shared" si="0"/>
        <v>90</v>
      </c>
      <c r="G30" s="6">
        <f t="shared" si="0"/>
        <v>44</v>
      </c>
      <c r="H30" s="6">
        <f t="shared" si="0"/>
        <v>42</v>
      </c>
      <c r="I30" s="6">
        <f t="shared" si="0"/>
        <v>11</v>
      </c>
      <c r="J30" s="6">
        <f t="shared" si="0"/>
        <v>17</v>
      </c>
      <c r="K30" s="6">
        <f t="shared" si="0"/>
        <v>2</v>
      </c>
      <c r="L30" s="6">
        <f t="shared" si="0"/>
        <v>0</v>
      </c>
      <c r="M30" s="6">
        <f t="shared" si="0"/>
        <v>0</v>
      </c>
      <c r="N30" s="10">
        <f>((D30*D5)/(D30+E30+F30+G30+H30+I30+J30+K30))+((E30*E5)/(D30+E30+F30+G30+H30+I30+J30+K30))+((F30*F5)/(D30+E30+F30+G30+H30+I30+J30+K30))+((G30*G5)/(D30+E30+F30+G30+H30+I30+J30+K30))+((H30*H5)/(D30+E30+F30+G30+H30+I30+J30+K30))+((I30*I5)/(D30+E30+F30+G30+H30+I30+J30+K30))+((J30*J5)/(D30+E30+F30+G30+H30+I30+J30+K30))+((K30*K5)/(D30+E30+F30+G30+H30+I30+J30+K30))</f>
        <v>3.2787769784172665</v>
      </c>
    </row>
    <row r="31" spans="1:14" x14ac:dyDescent="0.55000000000000004">
      <c r="A31" s="3"/>
      <c r="B31" s="3"/>
      <c r="C31" s="13" t="s">
        <v>7</v>
      </c>
      <c r="D31" s="11">
        <f>D30/C30*100</f>
        <v>36.151079136690647</v>
      </c>
      <c r="E31" s="11">
        <f>E30/C30*100</f>
        <v>26.798561151079138</v>
      </c>
      <c r="F31" s="11">
        <f>F30/C30*100</f>
        <v>16.187050359712231</v>
      </c>
      <c r="G31" s="11">
        <f>G30/C30*100</f>
        <v>7.9136690647482011</v>
      </c>
      <c r="H31" s="11">
        <f>H30/C30*100</f>
        <v>7.5539568345323742</v>
      </c>
      <c r="I31" s="11">
        <f>I30/C30*100</f>
        <v>1.9784172661870503</v>
      </c>
      <c r="J31" s="11">
        <f>J30/C30*100</f>
        <v>3.0575539568345325</v>
      </c>
      <c r="K31" s="11">
        <f>K30/C30*100</f>
        <v>0.35971223021582738</v>
      </c>
      <c r="L31" s="11">
        <f>L30/C30*100</f>
        <v>0</v>
      </c>
      <c r="M31" s="11">
        <f>M30/C30*100</f>
        <v>0</v>
      </c>
      <c r="N31" s="12">
        <f>SUM(D31:F31)</f>
        <v>79.136690647482013</v>
      </c>
    </row>
    <row r="33" spans="1:16" x14ac:dyDescent="0.55000000000000004">
      <c r="A33" s="30" t="s">
        <v>34</v>
      </c>
      <c r="B33" s="30"/>
      <c r="C33" s="30"/>
      <c r="E33" s="27" t="s">
        <v>33</v>
      </c>
      <c r="F33" s="27"/>
      <c r="G33" s="27"/>
      <c r="H33" s="27" t="s">
        <v>33</v>
      </c>
      <c r="I33" s="27"/>
      <c r="J33" s="27"/>
      <c r="K33" s="27" t="s">
        <v>33</v>
      </c>
      <c r="L33" s="27"/>
      <c r="M33" s="27"/>
      <c r="N33" s="19" t="s">
        <v>20</v>
      </c>
      <c r="O33" s="20"/>
      <c r="P33" s="20"/>
    </row>
    <row r="34" spans="1:16" x14ac:dyDescent="0.55000000000000004">
      <c r="A34" s="26" t="s">
        <v>43</v>
      </c>
      <c r="B34" s="26"/>
      <c r="C34" s="26"/>
      <c r="E34" s="26" t="s">
        <v>9</v>
      </c>
      <c r="F34" s="26"/>
      <c r="G34" s="26"/>
      <c r="H34" s="27" t="s">
        <v>12</v>
      </c>
      <c r="I34" s="27"/>
      <c r="J34" s="27"/>
      <c r="K34" s="27" t="s">
        <v>26</v>
      </c>
      <c r="L34" s="27"/>
      <c r="M34" s="27"/>
      <c r="N34" s="19" t="s">
        <v>14</v>
      </c>
      <c r="O34" s="20"/>
      <c r="P34" s="20"/>
    </row>
    <row r="35" spans="1:16" x14ac:dyDescent="0.55000000000000004">
      <c r="A35" s="27" t="s">
        <v>42</v>
      </c>
      <c r="B35" s="27"/>
      <c r="C35" s="27"/>
      <c r="E35" s="27" t="s">
        <v>10</v>
      </c>
      <c r="F35" s="27"/>
      <c r="G35" s="27"/>
      <c r="H35" s="27" t="s">
        <v>11</v>
      </c>
      <c r="I35" s="27"/>
      <c r="J35" s="27"/>
      <c r="K35" s="27" t="s">
        <v>25</v>
      </c>
      <c r="L35" s="27"/>
      <c r="M35" s="27"/>
      <c r="N35" s="19" t="s">
        <v>13</v>
      </c>
      <c r="O35" s="20"/>
      <c r="P35" s="20"/>
    </row>
  </sheetData>
  <sheetProtection algorithmName="SHA-512" hashValue="poVMuHldstKrRBvn0EtlgYlcuod4sT6Lqu3HI1wzfYdBxCfEoP1e4sOyVYcJeXaorTbIEPsE0Is11CHX0pCKyQ==" saltValue="+G3yVqXQ8+ET2IH3CIUGFw==" spinCount="100000" sheet="1" objects="1" scenarios="1"/>
  <mergeCells count="16">
    <mergeCell ref="A34:C34"/>
    <mergeCell ref="E34:G34"/>
    <mergeCell ref="H34:J34"/>
    <mergeCell ref="K34:M34"/>
    <mergeCell ref="A35:C35"/>
    <mergeCell ref="E35:G35"/>
    <mergeCell ref="H35:J35"/>
    <mergeCell ref="K35:M35"/>
    <mergeCell ref="A4:A5"/>
    <mergeCell ref="B4:B5"/>
    <mergeCell ref="C4:C5"/>
    <mergeCell ref="D4:M4"/>
    <mergeCell ref="A33:C33"/>
    <mergeCell ref="E33:G33"/>
    <mergeCell ref="H33:J33"/>
    <mergeCell ref="K33:M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1" sqref="C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4" x14ac:dyDescent="0.55000000000000004">
      <c r="C1" s="15" t="s">
        <v>75</v>
      </c>
      <c r="N1" s="16" t="s">
        <v>40</v>
      </c>
    </row>
    <row r="2" spans="1:14" x14ac:dyDescent="0.55000000000000004">
      <c r="C2" s="15" t="s">
        <v>30</v>
      </c>
    </row>
    <row r="3" spans="1:14" x14ac:dyDescent="0.55000000000000004">
      <c r="C3" s="15" t="s">
        <v>44</v>
      </c>
      <c r="D3" s="17" t="s">
        <v>45</v>
      </c>
      <c r="G3" s="21" t="s">
        <v>46</v>
      </c>
      <c r="J3" s="17" t="s">
        <v>29</v>
      </c>
    </row>
    <row r="4" spans="1:14" x14ac:dyDescent="0.55000000000000004">
      <c r="A4" s="28" t="s">
        <v>31</v>
      </c>
      <c r="B4" s="28" t="s">
        <v>2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37</v>
      </c>
    </row>
    <row r="5" spans="1:14" x14ac:dyDescent="0.55000000000000004">
      <c r="A5" s="28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4" x14ac:dyDescent="0.55000000000000004">
      <c r="A6" s="18" t="s">
        <v>54</v>
      </c>
      <c r="B6" s="18" t="s">
        <v>45</v>
      </c>
      <c r="C6" s="18">
        <v>382</v>
      </c>
      <c r="D6" s="18">
        <v>137</v>
      </c>
      <c r="E6" s="18">
        <v>111</v>
      </c>
      <c r="F6" s="18">
        <v>64</v>
      </c>
      <c r="G6" s="18">
        <v>30</v>
      </c>
      <c r="H6" s="18">
        <v>20</v>
      </c>
      <c r="I6" s="18">
        <v>9</v>
      </c>
      <c r="J6" s="18">
        <v>11</v>
      </c>
      <c r="K6" s="18"/>
      <c r="L6" s="18"/>
      <c r="M6" s="18"/>
      <c r="N6" s="18" t="s">
        <v>73</v>
      </c>
    </row>
    <row r="7" spans="1:14" x14ac:dyDescent="0.55000000000000004">
      <c r="A7" s="18" t="s">
        <v>55</v>
      </c>
      <c r="B7" s="18" t="s">
        <v>19</v>
      </c>
      <c r="C7" s="18">
        <v>17</v>
      </c>
      <c r="D7" s="18">
        <v>3</v>
      </c>
      <c r="E7" s="18">
        <v>2</v>
      </c>
      <c r="F7" s="18">
        <v>3</v>
      </c>
      <c r="G7" s="18">
        <v>3</v>
      </c>
      <c r="H7" s="18">
        <v>3</v>
      </c>
      <c r="I7" s="18"/>
      <c r="J7" s="18">
        <v>2</v>
      </c>
      <c r="K7" s="18">
        <v>1</v>
      </c>
      <c r="L7" s="18"/>
      <c r="M7" s="18"/>
      <c r="N7" s="18" t="s">
        <v>64</v>
      </c>
    </row>
    <row r="8" spans="1:14" x14ac:dyDescent="0.55000000000000004">
      <c r="A8" s="18" t="s">
        <v>56</v>
      </c>
      <c r="B8" s="18" t="s">
        <v>19</v>
      </c>
      <c r="C8" s="18">
        <v>18</v>
      </c>
      <c r="D8" s="18">
        <v>7</v>
      </c>
      <c r="E8" s="18">
        <v>4</v>
      </c>
      <c r="F8" s="18">
        <v>1</v>
      </c>
      <c r="G8" s="18">
        <v>5</v>
      </c>
      <c r="H8" s="18">
        <v>1</v>
      </c>
      <c r="I8" s="18"/>
      <c r="J8" s="18"/>
      <c r="K8" s="18"/>
      <c r="L8" s="18"/>
      <c r="M8" s="18"/>
      <c r="N8" s="18" t="s">
        <v>65</v>
      </c>
    </row>
    <row r="9" spans="1:14" x14ac:dyDescent="0.55000000000000004">
      <c r="A9" s="18" t="s">
        <v>57</v>
      </c>
      <c r="B9" s="18" t="s">
        <v>19</v>
      </c>
      <c r="C9" s="18">
        <v>17</v>
      </c>
      <c r="D9" s="18">
        <v>9</v>
      </c>
      <c r="E9" s="18">
        <v>4</v>
      </c>
      <c r="F9" s="18">
        <v>4</v>
      </c>
      <c r="G9" s="18"/>
      <c r="H9" s="18"/>
      <c r="I9" s="18"/>
      <c r="J9" s="18"/>
      <c r="K9" s="18"/>
      <c r="L9" s="18"/>
      <c r="M9" s="18"/>
      <c r="N9" s="18" t="s">
        <v>66</v>
      </c>
    </row>
    <row r="10" spans="1:14" x14ac:dyDescent="0.55000000000000004">
      <c r="A10" s="18" t="s">
        <v>32</v>
      </c>
      <c r="B10" s="18" t="s">
        <v>19</v>
      </c>
      <c r="C10" s="18">
        <v>18</v>
      </c>
      <c r="D10" s="18">
        <v>10</v>
      </c>
      <c r="E10" s="18">
        <v>2</v>
      </c>
      <c r="F10" s="18">
        <v>3</v>
      </c>
      <c r="G10" s="18">
        <v>1</v>
      </c>
      <c r="H10" s="18">
        <v>1</v>
      </c>
      <c r="I10" s="18"/>
      <c r="J10" s="18">
        <v>1</v>
      </c>
      <c r="K10" s="18"/>
      <c r="L10" s="18"/>
      <c r="M10" s="18"/>
      <c r="N10" s="18" t="s">
        <v>23</v>
      </c>
    </row>
    <row r="11" spans="1:14" x14ac:dyDescent="0.55000000000000004">
      <c r="A11" s="18" t="s">
        <v>58</v>
      </c>
      <c r="B11" s="18" t="s">
        <v>19</v>
      </c>
      <c r="C11" s="18">
        <v>18</v>
      </c>
      <c r="D11" s="18"/>
      <c r="E11" s="18">
        <v>2</v>
      </c>
      <c r="F11" s="18">
        <v>3</v>
      </c>
      <c r="G11" s="18">
        <v>1</v>
      </c>
      <c r="H11" s="18">
        <v>12</v>
      </c>
      <c r="I11" s="18"/>
      <c r="J11" s="18"/>
      <c r="K11" s="18"/>
      <c r="L11" s="18"/>
      <c r="M11" s="18"/>
      <c r="N11" s="18" t="s">
        <v>67</v>
      </c>
    </row>
    <row r="12" spans="1:14" x14ac:dyDescent="0.55000000000000004">
      <c r="A12" s="18" t="s">
        <v>59</v>
      </c>
      <c r="B12" s="18" t="s">
        <v>19</v>
      </c>
      <c r="C12" s="18">
        <v>18</v>
      </c>
      <c r="D12" s="18">
        <v>14</v>
      </c>
      <c r="E12" s="18">
        <v>3</v>
      </c>
      <c r="F12" s="18">
        <v>1</v>
      </c>
      <c r="G12" s="18"/>
      <c r="H12" s="18"/>
      <c r="I12" s="18"/>
      <c r="J12" s="18"/>
      <c r="K12" s="18"/>
      <c r="L12" s="18"/>
      <c r="M12" s="18"/>
      <c r="N12" s="18" t="s">
        <v>68</v>
      </c>
    </row>
    <row r="13" spans="1:14" x14ac:dyDescent="0.55000000000000004">
      <c r="A13" s="18" t="s">
        <v>60</v>
      </c>
      <c r="B13" s="18" t="s">
        <v>19</v>
      </c>
      <c r="C13" s="18">
        <v>18</v>
      </c>
      <c r="D13" s="18">
        <v>10</v>
      </c>
      <c r="E13" s="18">
        <v>4</v>
      </c>
      <c r="F13" s="18">
        <v>4</v>
      </c>
      <c r="G13" s="18"/>
      <c r="H13" s="18"/>
      <c r="I13" s="18"/>
      <c r="J13" s="18"/>
      <c r="K13" s="18"/>
      <c r="L13" s="18"/>
      <c r="M13" s="18"/>
      <c r="N13" s="18" t="s">
        <v>69</v>
      </c>
    </row>
    <row r="14" spans="1:14" x14ac:dyDescent="0.55000000000000004">
      <c r="A14" s="18" t="s">
        <v>61</v>
      </c>
      <c r="B14" s="18" t="s">
        <v>19</v>
      </c>
      <c r="C14" s="18">
        <v>17</v>
      </c>
      <c r="D14" s="18">
        <v>4</v>
      </c>
      <c r="E14" s="18">
        <v>7</v>
      </c>
      <c r="F14" s="18"/>
      <c r="G14" s="18">
        <v>1</v>
      </c>
      <c r="H14" s="18">
        <v>1</v>
      </c>
      <c r="I14" s="18">
        <v>1</v>
      </c>
      <c r="J14" s="18">
        <v>2</v>
      </c>
      <c r="K14" s="18">
        <v>1</v>
      </c>
      <c r="L14" s="18"/>
      <c r="M14" s="18"/>
      <c r="N14" s="18" t="s">
        <v>70</v>
      </c>
    </row>
    <row r="15" spans="1:14" x14ac:dyDescent="0.55000000000000004">
      <c r="A15" s="18" t="s">
        <v>62</v>
      </c>
      <c r="B15" s="18" t="s">
        <v>19</v>
      </c>
      <c r="C15" s="18">
        <v>16</v>
      </c>
      <c r="D15" s="18">
        <v>3</v>
      </c>
      <c r="E15" s="18">
        <v>8</v>
      </c>
      <c r="F15" s="18">
        <v>3</v>
      </c>
      <c r="G15" s="18"/>
      <c r="H15" s="18"/>
      <c r="I15" s="18">
        <v>1</v>
      </c>
      <c r="J15" s="18">
        <v>1</v>
      </c>
      <c r="K15" s="18"/>
      <c r="L15" s="18"/>
      <c r="M15" s="18"/>
      <c r="N15" s="18" t="s">
        <v>71</v>
      </c>
    </row>
    <row r="16" spans="1:14" x14ac:dyDescent="0.55000000000000004">
      <c r="A16" s="18" t="s">
        <v>63</v>
      </c>
      <c r="B16" s="18" t="s">
        <v>19</v>
      </c>
      <c r="C16" s="18">
        <v>17</v>
      </c>
      <c r="D16" s="18">
        <v>4</v>
      </c>
      <c r="E16" s="18">
        <v>2</v>
      </c>
      <c r="F16" s="18">
        <v>4</v>
      </c>
      <c r="G16" s="18">
        <v>3</v>
      </c>
      <c r="H16" s="18">
        <v>4</v>
      </c>
      <c r="I16" s="18"/>
      <c r="J16" s="18"/>
      <c r="K16" s="18"/>
      <c r="L16" s="18"/>
      <c r="M16" s="18"/>
      <c r="N16" s="18" t="s">
        <v>72</v>
      </c>
    </row>
    <row r="17" spans="1:1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5500000000000000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5500000000000000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" customHeight="1" x14ac:dyDescent="0.55000000000000004">
      <c r="A30" s="3"/>
      <c r="B30" s="5" t="s">
        <v>8</v>
      </c>
      <c r="C30" s="6">
        <f>SUM(C6:C29)</f>
        <v>556</v>
      </c>
      <c r="D30" s="6">
        <f t="shared" ref="D30:M30" si="0">SUM(D6:D29)</f>
        <v>201</v>
      </c>
      <c r="E30" s="6">
        <f t="shared" si="0"/>
        <v>149</v>
      </c>
      <c r="F30" s="6">
        <f t="shared" si="0"/>
        <v>90</v>
      </c>
      <c r="G30" s="6">
        <f t="shared" si="0"/>
        <v>44</v>
      </c>
      <c r="H30" s="6">
        <f t="shared" si="0"/>
        <v>42</v>
      </c>
      <c r="I30" s="6">
        <f t="shared" si="0"/>
        <v>11</v>
      </c>
      <c r="J30" s="6">
        <f t="shared" si="0"/>
        <v>17</v>
      </c>
      <c r="K30" s="6">
        <f t="shared" si="0"/>
        <v>2</v>
      </c>
      <c r="L30" s="6">
        <f t="shared" si="0"/>
        <v>0</v>
      </c>
      <c r="M30" s="6">
        <f t="shared" si="0"/>
        <v>0</v>
      </c>
      <c r="N30" s="10">
        <f>((D30*D5)/(D30+E30+F30+G30+H30+I30+J30+K30))+((E30*E5)/(D30+E30+F30+G30+H30+I30+J30+K30))+((F30*F5)/(D30+E30+F30+G30+H30+I30+J30+K30))+((G30*G5)/(D30+E30+F30+G30+H30+I30+J30+K30))+((H30*H5)/(D30+E30+F30+G30+H30+I30+J30+K30))+((I30*I5)/(D30+E30+F30+G30+H30+I30+J30+K30))+((J30*J5)/(D30+E30+F30+G30+H30+I30+J30+K30))+((K30*K5)/(D30+E30+F30+G30+H30+I30+J30+K30))</f>
        <v>3.2787769784172665</v>
      </c>
    </row>
    <row r="31" spans="1:14" x14ac:dyDescent="0.55000000000000004">
      <c r="A31" s="3"/>
      <c r="B31" s="3"/>
      <c r="C31" s="13" t="s">
        <v>7</v>
      </c>
      <c r="D31" s="11">
        <f>D30/C30*100</f>
        <v>36.151079136690647</v>
      </c>
      <c r="E31" s="11">
        <f>E30/C30*100</f>
        <v>26.798561151079138</v>
      </c>
      <c r="F31" s="11">
        <f>F30/C30*100</f>
        <v>16.187050359712231</v>
      </c>
      <c r="G31" s="11">
        <f>G30/C30*100</f>
        <v>7.9136690647482011</v>
      </c>
      <c r="H31" s="11">
        <f>H30/C30*100</f>
        <v>7.5539568345323742</v>
      </c>
      <c r="I31" s="11">
        <f>I30/C30*100</f>
        <v>1.9784172661870503</v>
      </c>
      <c r="J31" s="11">
        <f>J30/C30*100</f>
        <v>3.0575539568345325</v>
      </c>
      <c r="K31" s="11">
        <f>K30/C30*100</f>
        <v>0.35971223021582738</v>
      </c>
      <c r="L31" s="11">
        <f>L30/C30*100</f>
        <v>0</v>
      </c>
      <c r="M31" s="11">
        <f>M30/C30*100</f>
        <v>0</v>
      </c>
      <c r="N31" s="12">
        <f>SUM(D31:F31)</f>
        <v>79.136690647482013</v>
      </c>
    </row>
    <row r="33" spans="1:16" x14ac:dyDescent="0.55000000000000004">
      <c r="A33" s="30" t="s">
        <v>34</v>
      </c>
      <c r="B33" s="30"/>
      <c r="C33" s="30"/>
      <c r="E33" s="27" t="s">
        <v>33</v>
      </c>
      <c r="F33" s="27"/>
      <c r="G33" s="27"/>
      <c r="H33" s="27" t="s">
        <v>33</v>
      </c>
      <c r="I33" s="27"/>
      <c r="J33" s="27"/>
      <c r="K33" s="27" t="s">
        <v>33</v>
      </c>
      <c r="L33" s="27"/>
      <c r="M33" s="27"/>
      <c r="N33" s="19" t="s">
        <v>20</v>
      </c>
      <c r="O33" s="20"/>
      <c r="P33" s="20"/>
    </row>
    <row r="34" spans="1:16" x14ac:dyDescent="0.55000000000000004">
      <c r="A34" s="26" t="s">
        <v>43</v>
      </c>
      <c r="B34" s="26"/>
      <c r="C34" s="26"/>
      <c r="E34" s="26" t="s">
        <v>9</v>
      </c>
      <c r="F34" s="26"/>
      <c r="G34" s="26"/>
      <c r="H34" s="27" t="s">
        <v>12</v>
      </c>
      <c r="I34" s="27"/>
      <c r="J34" s="27"/>
      <c r="K34" s="27" t="s">
        <v>26</v>
      </c>
      <c r="L34" s="27"/>
      <c r="M34" s="27"/>
      <c r="N34" s="19" t="s">
        <v>14</v>
      </c>
      <c r="O34" s="20"/>
      <c r="P34" s="20"/>
    </row>
    <row r="35" spans="1:16" x14ac:dyDescent="0.55000000000000004">
      <c r="A35" s="27" t="s">
        <v>42</v>
      </c>
      <c r="B35" s="27"/>
      <c r="C35" s="27"/>
      <c r="E35" s="27" t="s">
        <v>10</v>
      </c>
      <c r="F35" s="27"/>
      <c r="G35" s="27"/>
      <c r="H35" s="27" t="s">
        <v>11</v>
      </c>
      <c r="I35" s="27"/>
      <c r="J35" s="27"/>
      <c r="K35" s="27" t="s">
        <v>25</v>
      </c>
      <c r="L35" s="27"/>
      <c r="M35" s="27"/>
      <c r="N35" s="19" t="s">
        <v>13</v>
      </c>
      <c r="O35" s="20"/>
      <c r="P35" s="20"/>
    </row>
  </sheetData>
  <sheetProtection algorithmName="SHA-512" hashValue="poVMuHldstKrRBvn0EtlgYlcuod4sT6Lqu3HI1wzfYdBxCfEoP1e4sOyVYcJeXaorTbIEPsE0Is11CHX0pCKyQ==" saltValue="+G3yVqXQ8+ET2IH3CIUGFw==" spinCount="100000" sheet="1" objects="1" scenarios="1"/>
  <mergeCells count="16">
    <mergeCell ref="A34:C34"/>
    <mergeCell ref="E34:G34"/>
    <mergeCell ref="H34:J34"/>
    <mergeCell ref="K34:M34"/>
    <mergeCell ref="A35:C35"/>
    <mergeCell ref="E35:G35"/>
    <mergeCell ref="H35:J35"/>
    <mergeCell ref="K35:M35"/>
    <mergeCell ref="A4:A5"/>
    <mergeCell ref="B4:B5"/>
    <mergeCell ref="C4:C5"/>
    <mergeCell ref="D4:M4"/>
    <mergeCell ref="A33:C33"/>
    <mergeCell ref="E33:G33"/>
    <mergeCell ref="H33:J33"/>
    <mergeCell ref="K33:M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1" sqref="C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4" x14ac:dyDescent="0.55000000000000004">
      <c r="C1" s="15" t="s">
        <v>75</v>
      </c>
      <c r="N1" s="16" t="s">
        <v>40</v>
      </c>
    </row>
    <row r="2" spans="1:14" x14ac:dyDescent="0.55000000000000004">
      <c r="C2" s="15" t="s">
        <v>30</v>
      </c>
    </row>
    <row r="3" spans="1:14" x14ac:dyDescent="0.55000000000000004">
      <c r="C3" s="15" t="s">
        <v>44</v>
      </c>
      <c r="D3" s="17" t="s">
        <v>45</v>
      </c>
      <c r="G3" s="21" t="s">
        <v>46</v>
      </c>
      <c r="J3" s="17" t="s">
        <v>29</v>
      </c>
    </row>
    <row r="4" spans="1:14" x14ac:dyDescent="0.55000000000000004">
      <c r="A4" s="28" t="s">
        <v>31</v>
      </c>
      <c r="B4" s="28" t="s">
        <v>2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37</v>
      </c>
    </row>
    <row r="5" spans="1:14" x14ac:dyDescent="0.55000000000000004">
      <c r="A5" s="28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4" x14ac:dyDescent="0.55000000000000004">
      <c r="A6" s="18" t="s">
        <v>54</v>
      </c>
      <c r="B6" s="18" t="s">
        <v>45</v>
      </c>
      <c r="C6" s="18">
        <v>382</v>
      </c>
      <c r="D6" s="18">
        <v>137</v>
      </c>
      <c r="E6" s="18">
        <v>111</v>
      </c>
      <c r="F6" s="18">
        <v>64</v>
      </c>
      <c r="G6" s="18">
        <v>30</v>
      </c>
      <c r="H6" s="18">
        <v>20</v>
      </c>
      <c r="I6" s="18">
        <v>9</v>
      </c>
      <c r="J6" s="18">
        <v>11</v>
      </c>
      <c r="K6" s="18"/>
      <c r="L6" s="18"/>
      <c r="M6" s="18"/>
      <c r="N6" s="18" t="s">
        <v>73</v>
      </c>
    </row>
    <row r="7" spans="1:14" x14ac:dyDescent="0.55000000000000004">
      <c r="A7" s="18" t="s">
        <v>55</v>
      </c>
      <c r="B7" s="18" t="s">
        <v>19</v>
      </c>
      <c r="C7" s="18">
        <v>17</v>
      </c>
      <c r="D7" s="18">
        <v>3</v>
      </c>
      <c r="E7" s="18">
        <v>2</v>
      </c>
      <c r="F7" s="18">
        <v>3</v>
      </c>
      <c r="G7" s="18">
        <v>3</v>
      </c>
      <c r="H7" s="18">
        <v>3</v>
      </c>
      <c r="I7" s="18"/>
      <c r="J7" s="18">
        <v>2</v>
      </c>
      <c r="K7" s="18">
        <v>1</v>
      </c>
      <c r="L7" s="18"/>
      <c r="M7" s="18"/>
      <c r="N7" s="18" t="s">
        <v>64</v>
      </c>
    </row>
    <row r="8" spans="1:14" x14ac:dyDescent="0.55000000000000004">
      <c r="A8" s="18" t="s">
        <v>56</v>
      </c>
      <c r="B8" s="18" t="s">
        <v>19</v>
      </c>
      <c r="C8" s="18">
        <v>18</v>
      </c>
      <c r="D8" s="18">
        <v>7</v>
      </c>
      <c r="E8" s="18">
        <v>4</v>
      </c>
      <c r="F8" s="18">
        <v>1</v>
      </c>
      <c r="G8" s="18">
        <v>5</v>
      </c>
      <c r="H8" s="18">
        <v>1</v>
      </c>
      <c r="I8" s="18"/>
      <c r="J8" s="18"/>
      <c r="K8" s="18"/>
      <c r="L8" s="18"/>
      <c r="M8" s="18"/>
      <c r="N8" s="18" t="s">
        <v>65</v>
      </c>
    </row>
    <row r="9" spans="1:14" x14ac:dyDescent="0.55000000000000004">
      <c r="A9" s="18" t="s">
        <v>57</v>
      </c>
      <c r="B9" s="18" t="s">
        <v>19</v>
      </c>
      <c r="C9" s="18">
        <v>17</v>
      </c>
      <c r="D9" s="18">
        <v>9</v>
      </c>
      <c r="E9" s="18">
        <v>4</v>
      </c>
      <c r="F9" s="18">
        <v>4</v>
      </c>
      <c r="G9" s="18"/>
      <c r="H9" s="18"/>
      <c r="I9" s="18"/>
      <c r="J9" s="18"/>
      <c r="K9" s="18"/>
      <c r="L9" s="18"/>
      <c r="M9" s="18"/>
      <c r="N9" s="18" t="s">
        <v>66</v>
      </c>
    </row>
    <row r="10" spans="1:14" x14ac:dyDescent="0.55000000000000004">
      <c r="A10" s="18" t="s">
        <v>32</v>
      </c>
      <c r="B10" s="18" t="s">
        <v>19</v>
      </c>
      <c r="C10" s="18">
        <v>18</v>
      </c>
      <c r="D10" s="18">
        <v>10</v>
      </c>
      <c r="E10" s="18">
        <v>2</v>
      </c>
      <c r="F10" s="18">
        <v>3</v>
      </c>
      <c r="G10" s="18">
        <v>1</v>
      </c>
      <c r="H10" s="18">
        <v>1</v>
      </c>
      <c r="I10" s="18"/>
      <c r="J10" s="18">
        <v>1</v>
      </c>
      <c r="K10" s="18"/>
      <c r="L10" s="18"/>
      <c r="M10" s="18"/>
      <c r="N10" s="18" t="s">
        <v>23</v>
      </c>
    </row>
    <row r="11" spans="1:14" x14ac:dyDescent="0.55000000000000004">
      <c r="A11" s="18" t="s">
        <v>58</v>
      </c>
      <c r="B11" s="18" t="s">
        <v>19</v>
      </c>
      <c r="C11" s="18">
        <v>18</v>
      </c>
      <c r="D11" s="18"/>
      <c r="E11" s="18">
        <v>2</v>
      </c>
      <c r="F11" s="18">
        <v>3</v>
      </c>
      <c r="G11" s="18">
        <v>1</v>
      </c>
      <c r="H11" s="18">
        <v>12</v>
      </c>
      <c r="I11" s="18"/>
      <c r="J11" s="18"/>
      <c r="K11" s="18"/>
      <c r="L11" s="18"/>
      <c r="M11" s="18"/>
      <c r="N11" s="18" t="s">
        <v>67</v>
      </c>
    </row>
    <row r="12" spans="1:14" x14ac:dyDescent="0.55000000000000004">
      <c r="A12" s="18" t="s">
        <v>59</v>
      </c>
      <c r="B12" s="18" t="s">
        <v>19</v>
      </c>
      <c r="C12" s="18">
        <v>18</v>
      </c>
      <c r="D12" s="18">
        <v>14</v>
      </c>
      <c r="E12" s="18">
        <v>3</v>
      </c>
      <c r="F12" s="18">
        <v>1</v>
      </c>
      <c r="G12" s="18"/>
      <c r="H12" s="18"/>
      <c r="I12" s="18"/>
      <c r="J12" s="18"/>
      <c r="K12" s="18"/>
      <c r="L12" s="18"/>
      <c r="M12" s="18"/>
      <c r="N12" s="18" t="s">
        <v>68</v>
      </c>
    </row>
    <row r="13" spans="1:14" x14ac:dyDescent="0.55000000000000004">
      <c r="A13" s="18" t="s">
        <v>60</v>
      </c>
      <c r="B13" s="18" t="s">
        <v>19</v>
      </c>
      <c r="C13" s="18">
        <v>18</v>
      </c>
      <c r="D13" s="18">
        <v>10</v>
      </c>
      <c r="E13" s="18">
        <v>4</v>
      </c>
      <c r="F13" s="18">
        <v>4</v>
      </c>
      <c r="G13" s="18"/>
      <c r="H13" s="18"/>
      <c r="I13" s="18"/>
      <c r="J13" s="18"/>
      <c r="K13" s="18"/>
      <c r="L13" s="18"/>
      <c r="M13" s="18"/>
      <c r="N13" s="18" t="s">
        <v>69</v>
      </c>
    </row>
    <row r="14" spans="1:14" x14ac:dyDescent="0.55000000000000004">
      <c r="A14" s="18" t="s">
        <v>61</v>
      </c>
      <c r="B14" s="18" t="s">
        <v>19</v>
      </c>
      <c r="C14" s="18">
        <v>17</v>
      </c>
      <c r="D14" s="18">
        <v>4</v>
      </c>
      <c r="E14" s="18">
        <v>7</v>
      </c>
      <c r="F14" s="18"/>
      <c r="G14" s="18">
        <v>1</v>
      </c>
      <c r="H14" s="18">
        <v>1</v>
      </c>
      <c r="I14" s="18">
        <v>1</v>
      </c>
      <c r="J14" s="18">
        <v>2</v>
      </c>
      <c r="K14" s="18">
        <v>1</v>
      </c>
      <c r="L14" s="18"/>
      <c r="M14" s="18"/>
      <c r="N14" s="18" t="s">
        <v>70</v>
      </c>
    </row>
    <row r="15" spans="1:14" x14ac:dyDescent="0.55000000000000004">
      <c r="A15" s="18" t="s">
        <v>62</v>
      </c>
      <c r="B15" s="18" t="s">
        <v>19</v>
      </c>
      <c r="C15" s="18">
        <v>16</v>
      </c>
      <c r="D15" s="18">
        <v>3</v>
      </c>
      <c r="E15" s="18">
        <v>8</v>
      </c>
      <c r="F15" s="18">
        <v>3</v>
      </c>
      <c r="G15" s="18"/>
      <c r="H15" s="18"/>
      <c r="I15" s="18">
        <v>1</v>
      </c>
      <c r="J15" s="18">
        <v>1</v>
      </c>
      <c r="K15" s="18"/>
      <c r="L15" s="18"/>
      <c r="M15" s="18"/>
      <c r="N15" s="18" t="s">
        <v>71</v>
      </c>
    </row>
    <row r="16" spans="1:14" x14ac:dyDescent="0.55000000000000004">
      <c r="A16" s="18" t="s">
        <v>63</v>
      </c>
      <c r="B16" s="18" t="s">
        <v>19</v>
      </c>
      <c r="C16" s="18">
        <v>17</v>
      </c>
      <c r="D16" s="18">
        <v>4</v>
      </c>
      <c r="E16" s="18">
        <v>2</v>
      </c>
      <c r="F16" s="18">
        <v>4</v>
      </c>
      <c r="G16" s="18">
        <v>3</v>
      </c>
      <c r="H16" s="18">
        <v>4</v>
      </c>
      <c r="I16" s="18"/>
      <c r="J16" s="18"/>
      <c r="K16" s="18"/>
      <c r="L16" s="18"/>
      <c r="M16" s="18"/>
      <c r="N16" s="18" t="s">
        <v>72</v>
      </c>
    </row>
    <row r="17" spans="1:14" x14ac:dyDescent="0.5500000000000000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5500000000000000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5500000000000000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5500000000000000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5500000000000000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5500000000000000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5500000000000000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5500000000000000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5500000000000000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5500000000000000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21" customHeight="1" x14ac:dyDescent="0.55000000000000004">
      <c r="A30" s="3"/>
      <c r="B30" s="5" t="s">
        <v>8</v>
      </c>
      <c r="C30" s="6">
        <f>SUM(C6:C29)</f>
        <v>556</v>
      </c>
      <c r="D30" s="6">
        <f t="shared" ref="D30:M30" si="0">SUM(D6:D29)</f>
        <v>201</v>
      </c>
      <c r="E30" s="6">
        <f t="shared" si="0"/>
        <v>149</v>
      </c>
      <c r="F30" s="6">
        <f t="shared" si="0"/>
        <v>90</v>
      </c>
      <c r="G30" s="6">
        <f t="shared" si="0"/>
        <v>44</v>
      </c>
      <c r="H30" s="6">
        <f t="shared" si="0"/>
        <v>42</v>
      </c>
      <c r="I30" s="6">
        <f t="shared" si="0"/>
        <v>11</v>
      </c>
      <c r="J30" s="6">
        <f t="shared" si="0"/>
        <v>17</v>
      </c>
      <c r="K30" s="6">
        <f t="shared" si="0"/>
        <v>2</v>
      </c>
      <c r="L30" s="6">
        <f t="shared" si="0"/>
        <v>0</v>
      </c>
      <c r="M30" s="6">
        <f t="shared" si="0"/>
        <v>0</v>
      </c>
      <c r="N30" s="10">
        <f>((D30*D5)/(D30+E30+F30+G30+H30+I30+J30+K30))+((E30*E5)/(D30+E30+F30+G30+H30+I30+J30+K30))+((F30*F5)/(D30+E30+F30+G30+H30+I30+J30+K30))+((G30*G5)/(D30+E30+F30+G30+H30+I30+J30+K30))+((H30*H5)/(D30+E30+F30+G30+H30+I30+J30+K30))+((I30*I5)/(D30+E30+F30+G30+H30+I30+J30+K30))+((J30*J5)/(D30+E30+F30+G30+H30+I30+J30+K30))+((K30*K5)/(D30+E30+F30+G30+H30+I30+J30+K30))</f>
        <v>3.2787769784172665</v>
      </c>
    </row>
    <row r="31" spans="1:14" x14ac:dyDescent="0.55000000000000004">
      <c r="A31" s="3"/>
      <c r="B31" s="3"/>
      <c r="C31" s="13" t="s">
        <v>7</v>
      </c>
      <c r="D31" s="11">
        <f>D30/C30*100</f>
        <v>36.151079136690647</v>
      </c>
      <c r="E31" s="11">
        <f>E30/C30*100</f>
        <v>26.798561151079138</v>
      </c>
      <c r="F31" s="11">
        <f>F30/C30*100</f>
        <v>16.187050359712231</v>
      </c>
      <c r="G31" s="11">
        <f>G30/C30*100</f>
        <v>7.9136690647482011</v>
      </c>
      <c r="H31" s="11">
        <f>H30/C30*100</f>
        <v>7.5539568345323742</v>
      </c>
      <c r="I31" s="11">
        <f>I30/C30*100</f>
        <v>1.9784172661870503</v>
      </c>
      <c r="J31" s="11">
        <f>J30/C30*100</f>
        <v>3.0575539568345325</v>
      </c>
      <c r="K31" s="11">
        <f>K30/C30*100</f>
        <v>0.35971223021582738</v>
      </c>
      <c r="L31" s="11">
        <f>L30/C30*100</f>
        <v>0</v>
      </c>
      <c r="M31" s="11">
        <f>M30/C30*100</f>
        <v>0</v>
      </c>
      <c r="N31" s="12">
        <f>SUM(D31:F31)</f>
        <v>79.136690647482013</v>
      </c>
    </row>
    <row r="33" spans="1:16" x14ac:dyDescent="0.55000000000000004">
      <c r="A33" s="30" t="s">
        <v>34</v>
      </c>
      <c r="B33" s="30"/>
      <c r="C33" s="30"/>
      <c r="E33" s="27" t="s">
        <v>33</v>
      </c>
      <c r="F33" s="27"/>
      <c r="G33" s="27"/>
      <c r="H33" s="27" t="s">
        <v>33</v>
      </c>
      <c r="I33" s="27"/>
      <c r="J33" s="27"/>
      <c r="K33" s="27" t="s">
        <v>33</v>
      </c>
      <c r="L33" s="27"/>
      <c r="M33" s="27"/>
      <c r="N33" s="19" t="s">
        <v>20</v>
      </c>
      <c r="O33" s="20"/>
      <c r="P33" s="20"/>
    </row>
    <row r="34" spans="1:16" x14ac:dyDescent="0.55000000000000004">
      <c r="A34" s="26" t="s">
        <v>43</v>
      </c>
      <c r="B34" s="26"/>
      <c r="C34" s="26"/>
      <c r="E34" s="26" t="s">
        <v>9</v>
      </c>
      <c r="F34" s="26"/>
      <c r="G34" s="26"/>
      <c r="H34" s="27" t="s">
        <v>12</v>
      </c>
      <c r="I34" s="27"/>
      <c r="J34" s="27"/>
      <c r="K34" s="27" t="s">
        <v>26</v>
      </c>
      <c r="L34" s="27"/>
      <c r="M34" s="27"/>
      <c r="N34" s="19" t="s">
        <v>14</v>
      </c>
      <c r="O34" s="20"/>
      <c r="P34" s="20"/>
    </row>
    <row r="35" spans="1:16" x14ac:dyDescent="0.55000000000000004">
      <c r="A35" s="27" t="s">
        <v>42</v>
      </c>
      <c r="B35" s="27"/>
      <c r="C35" s="27"/>
      <c r="E35" s="27" t="s">
        <v>10</v>
      </c>
      <c r="F35" s="27"/>
      <c r="G35" s="27"/>
      <c r="H35" s="27" t="s">
        <v>11</v>
      </c>
      <c r="I35" s="27"/>
      <c r="J35" s="27"/>
      <c r="K35" s="27" t="s">
        <v>25</v>
      </c>
      <c r="L35" s="27"/>
      <c r="M35" s="27"/>
      <c r="N35" s="19" t="s">
        <v>13</v>
      </c>
      <c r="O35" s="20"/>
      <c r="P35" s="20"/>
    </row>
  </sheetData>
  <sheetProtection algorithmName="SHA-512" hashValue="poVMuHldstKrRBvn0EtlgYlcuod4sT6Lqu3HI1wzfYdBxCfEoP1e4sOyVYcJeXaorTbIEPsE0Is11CHX0pCKyQ==" saltValue="+G3yVqXQ8+ET2IH3CIUGFw==" spinCount="100000" sheet="1" objects="1" scenarios="1"/>
  <mergeCells count="16">
    <mergeCell ref="A34:C34"/>
    <mergeCell ref="E34:G34"/>
    <mergeCell ref="H34:J34"/>
    <mergeCell ref="K34:M34"/>
    <mergeCell ref="A35:C35"/>
    <mergeCell ref="E35:G35"/>
    <mergeCell ref="H35:J35"/>
    <mergeCell ref="K35:M35"/>
    <mergeCell ref="A4:A5"/>
    <mergeCell ref="B4:B5"/>
    <mergeCell ref="C4:C5"/>
    <mergeCell ref="D4:M4"/>
    <mergeCell ref="A33:C33"/>
    <mergeCell ref="E33:G33"/>
    <mergeCell ref="H33:J33"/>
    <mergeCell ref="K33:M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21" sqref="J21"/>
    </sheetView>
  </sheetViews>
  <sheetFormatPr defaultRowHeight="24" x14ac:dyDescent="0.55000000000000004"/>
  <cols>
    <col min="1" max="1" width="8.875" style="14" customWidth="1"/>
    <col min="2" max="2" width="9" style="14"/>
    <col min="3" max="3" width="8.75" style="14" customWidth="1"/>
    <col min="4" max="13" width="6.75" style="14" customWidth="1"/>
    <col min="14" max="14" width="28.875" style="14" customWidth="1"/>
    <col min="15" max="16384" width="9" style="14"/>
  </cols>
  <sheetData>
    <row r="1" spans="1:16" x14ac:dyDescent="0.55000000000000004">
      <c r="C1" s="15" t="s">
        <v>75</v>
      </c>
      <c r="N1" s="16" t="s">
        <v>41</v>
      </c>
    </row>
    <row r="2" spans="1:16" x14ac:dyDescent="0.55000000000000004">
      <c r="C2" s="15" t="s">
        <v>30</v>
      </c>
    </row>
    <row r="3" spans="1:16" x14ac:dyDescent="0.55000000000000004">
      <c r="C3" s="15" t="s">
        <v>44</v>
      </c>
      <c r="D3" s="22" t="s">
        <v>47</v>
      </c>
      <c r="G3" s="21" t="s">
        <v>46</v>
      </c>
      <c r="J3" s="17" t="s">
        <v>29</v>
      </c>
    </row>
    <row r="4" spans="1:16" x14ac:dyDescent="0.55000000000000004">
      <c r="A4" s="31"/>
      <c r="B4" s="28" t="s">
        <v>44</v>
      </c>
      <c r="C4" s="28" t="s">
        <v>3</v>
      </c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8" t="s">
        <v>48</v>
      </c>
    </row>
    <row r="5" spans="1:16" x14ac:dyDescent="0.55000000000000004">
      <c r="A5" s="31"/>
      <c r="B5" s="28"/>
      <c r="C5" s="28"/>
      <c r="D5" s="2">
        <v>4</v>
      </c>
      <c r="E5" s="2">
        <v>3.5</v>
      </c>
      <c r="F5" s="2">
        <v>3</v>
      </c>
      <c r="G5" s="2">
        <v>2.5</v>
      </c>
      <c r="H5" s="2">
        <v>2</v>
      </c>
      <c r="I5" s="2">
        <v>1.5</v>
      </c>
      <c r="J5" s="2">
        <v>1</v>
      </c>
      <c r="K5" s="2">
        <v>0</v>
      </c>
      <c r="L5" s="2" t="s">
        <v>5</v>
      </c>
      <c r="M5" s="2" t="s">
        <v>6</v>
      </c>
      <c r="N5" s="9" t="s">
        <v>35</v>
      </c>
    </row>
    <row r="6" spans="1:16" x14ac:dyDescent="0.55000000000000004">
      <c r="A6" s="23"/>
      <c r="B6" s="24" t="s">
        <v>45</v>
      </c>
      <c r="C6" s="18">
        <v>556</v>
      </c>
      <c r="D6" s="18">
        <v>201</v>
      </c>
      <c r="E6" s="18">
        <v>149</v>
      </c>
      <c r="F6" s="18">
        <v>90</v>
      </c>
      <c r="G6" s="18">
        <v>44</v>
      </c>
      <c r="H6" s="18">
        <v>42</v>
      </c>
      <c r="I6" s="18">
        <v>11</v>
      </c>
      <c r="J6" s="18">
        <v>17</v>
      </c>
      <c r="K6" s="18">
        <v>2</v>
      </c>
      <c r="L6" s="18">
        <v>0</v>
      </c>
      <c r="M6" s="18">
        <v>0</v>
      </c>
      <c r="N6" s="25">
        <v>3.2787769784172665</v>
      </c>
    </row>
    <row r="7" spans="1:16" x14ac:dyDescent="0.55000000000000004">
      <c r="A7" s="23"/>
      <c r="B7" s="24" t="s">
        <v>49</v>
      </c>
      <c r="C7" s="18">
        <v>556</v>
      </c>
      <c r="D7" s="18">
        <v>201</v>
      </c>
      <c r="E7" s="18">
        <v>149</v>
      </c>
      <c r="F7" s="18">
        <v>90</v>
      </c>
      <c r="G7" s="18">
        <v>44</v>
      </c>
      <c r="H7" s="18">
        <v>42</v>
      </c>
      <c r="I7" s="18">
        <v>11</v>
      </c>
      <c r="J7" s="18">
        <v>17</v>
      </c>
      <c r="K7" s="18">
        <v>2</v>
      </c>
      <c r="L7" s="18">
        <v>0</v>
      </c>
      <c r="M7" s="18">
        <v>0</v>
      </c>
      <c r="N7" s="25">
        <v>1.27877697841727</v>
      </c>
    </row>
    <row r="8" spans="1:16" x14ac:dyDescent="0.55000000000000004">
      <c r="A8" s="23"/>
      <c r="B8" s="24" t="s">
        <v>50</v>
      </c>
      <c r="C8" s="18">
        <v>556</v>
      </c>
      <c r="D8" s="18">
        <v>201</v>
      </c>
      <c r="E8" s="18">
        <v>149</v>
      </c>
      <c r="F8" s="18">
        <v>90</v>
      </c>
      <c r="G8" s="18">
        <v>44</v>
      </c>
      <c r="H8" s="18">
        <v>42</v>
      </c>
      <c r="I8" s="18">
        <v>11</v>
      </c>
      <c r="J8" s="18">
        <v>17</v>
      </c>
      <c r="K8" s="18">
        <v>2</v>
      </c>
      <c r="L8" s="18">
        <v>0</v>
      </c>
      <c r="M8" s="18">
        <v>0</v>
      </c>
      <c r="N8" s="25">
        <v>3.2787769784172665</v>
      </c>
    </row>
    <row r="9" spans="1:16" x14ac:dyDescent="0.55000000000000004">
      <c r="A9" s="23"/>
      <c r="B9" s="24" t="s">
        <v>51</v>
      </c>
      <c r="C9" s="18">
        <v>556</v>
      </c>
      <c r="D9" s="18">
        <v>201</v>
      </c>
      <c r="E9" s="18">
        <v>149</v>
      </c>
      <c r="F9" s="18">
        <v>90</v>
      </c>
      <c r="G9" s="18">
        <v>44</v>
      </c>
      <c r="H9" s="18">
        <v>42</v>
      </c>
      <c r="I9" s="18">
        <v>11</v>
      </c>
      <c r="J9" s="18">
        <v>17</v>
      </c>
      <c r="K9" s="18">
        <v>2</v>
      </c>
      <c r="L9" s="18">
        <v>0</v>
      </c>
      <c r="M9" s="18">
        <v>0</v>
      </c>
      <c r="N9" s="25">
        <v>2.27877697841727</v>
      </c>
    </row>
    <row r="10" spans="1:16" x14ac:dyDescent="0.55000000000000004">
      <c r="A10" s="23"/>
      <c r="B10" s="24" t="s">
        <v>52</v>
      </c>
      <c r="C10" s="18">
        <v>556</v>
      </c>
      <c r="D10" s="18">
        <v>201</v>
      </c>
      <c r="E10" s="18">
        <v>149</v>
      </c>
      <c r="F10" s="18">
        <v>90</v>
      </c>
      <c r="G10" s="18">
        <v>44</v>
      </c>
      <c r="H10" s="18">
        <v>42</v>
      </c>
      <c r="I10" s="18">
        <v>11</v>
      </c>
      <c r="J10" s="18">
        <v>17</v>
      </c>
      <c r="K10" s="18">
        <v>2</v>
      </c>
      <c r="L10" s="18">
        <v>0</v>
      </c>
      <c r="M10" s="18">
        <v>0</v>
      </c>
      <c r="N10" s="25">
        <v>1.07877697841727</v>
      </c>
    </row>
    <row r="11" spans="1:16" x14ac:dyDescent="0.55000000000000004">
      <c r="A11" s="4"/>
      <c r="B11" s="24" t="s">
        <v>53</v>
      </c>
      <c r="C11" s="18">
        <v>556</v>
      </c>
      <c r="D11" s="18">
        <v>201</v>
      </c>
      <c r="E11" s="18">
        <v>149</v>
      </c>
      <c r="F11" s="18">
        <v>90</v>
      </c>
      <c r="G11" s="18">
        <v>44</v>
      </c>
      <c r="H11" s="18">
        <v>42</v>
      </c>
      <c r="I11" s="18">
        <v>11</v>
      </c>
      <c r="J11" s="18">
        <v>17</v>
      </c>
      <c r="K11" s="18">
        <v>2</v>
      </c>
      <c r="L11" s="18">
        <v>0</v>
      </c>
      <c r="M11" s="18">
        <v>0</v>
      </c>
      <c r="N11" s="25">
        <v>3.2787769784172665</v>
      </c>
    </row>
    <row r="12" spans="1:16" ht="21" customHeight="1" x14ac:dyDescent="0.55000000000000004">
      <c r="A12" s="3"/>
      <c r="B12" s="5" t="s">
        <v>8</v>
      </c>
      <c r="C12" s="6">
        <f t="shared" ref="C12:M12" si="0">SUM(C6:C11)</f>
        <v>3336</v>
      </c>
      <c r="D12" s="6">
        <f t="shared" si="0"/>
        <v>1206</v>
      </c>
      <c r="E12" s="6">
        <f t="shared" si="0"/>
        <v>894</v>
      </c>
      <c r="F12" s="6">
        <f t="shared" si="0"/>
        <v>540</v>
      </c>
      <c r="G12" s="6">
        <f t="shared" si="0"/>
        <v>264</v>
      </c>
      <c r="H12" s="6">
        <f t="shared" si="0"/>
        <v>252</v>
      </c>
      <c r="I12" s="6">
        <f t="shared" si="0"/>
        <v>66</v>
      </c>
      <c r="J12" s="6">
        <f t="shared" si="0"/>
        <v>102</v>
      </c>
      <c r="K12" s="6">
        <f t="shared" si="0"/>
        <v>12</v>
      </c>
      <c r="L12" s="6">
        <f t="shared" si="0"/>
        <v>0</v>
      </c>
      <c r="M12" s="6">
        <f t="shared" si="0"/>
        <v>0</v>
      </c>
      <c r="N12" s="10">
        <f>((D12*D5)/(D12+E12+F12+G12+H12+I12+J12+K12))+((E12*E5)/(D12+E12+F12+G12+H12+I12+J12+K12))+((F12*F5)/(D12+E12+F12+G12+H12+I12+J12+K12))+((G12*G5)/(D12+E12+F12+G12+H12+I12+J12+K12))+((H12*H5)/(D12+E12+F12+G12+H12+I12+J12+K12))+((I12*I5)/(D12+E12+F12+G12+H12+I12+J12+K12))+((J12*J5)/(D12+E12+F12+G12+H12+I12+J12+K12))+((K12*K5)/(D12+E12+F12+G12+H12+I12+J12+K12))</f>
        <v>3.2787769784172665</v>
      </c>
    </row>
    <row r="13" spans="1:16" x14ac:dyDescent="0.55000000000000004">
      <c r="A13" s="3"/>
      <c r="B13" s="3"/>
      <c r="C13" s="7" t="s">
        <v>7</v>
      </c>
      <c r="D13" s="11">
        <f>D12/C12*100</f>
        <v>36.151079136690647</v>
      </c>
      <c r="E13" s="11">
        <f>E12/C12*100</f>
        <v>26.798561151079138</v>
      </c>
      <c r="F13" s="11">
        <f>F12/C12*100</f>
        <v>16.187050359712231</v>
      </c>
      <c r="G13" s="11">
        <f>G12/C12*100</f>
        <v>7.9136690647482011</v>
      </c>
      <c r="H13" s="11">
        <f>H12/C12*100</f>
        <v>7.5539568345323742</v>
      </c>
      <c r="I13" s="11">
        <f>I12/C12*100</f>
        <v>1.9784172661870503</v>
      </c>
      <c r="J13" s="11">
        <f>J12/C12*100</f>
        <v>3.0575539568345325</v>
      </c>
      <c r="K13" s="11">
        <f>K12/C12*100</f>
        <v>0.35971223021582738</v>
      </c>
      <c r="L13" s="11">
        <f>L12/C12*100</f>
        <v>0</v>
      </c>
      <c r="M13" s="11">
        <f>M12/C12*100</f>
        <v>0</v>
      </c>
      <c r="N13" s="12">
        <f>SUM(D13:F13)</f>
        <v>79.136690647482013</v>
      </c>
    </row>
    <row r="15" spans="1:16" x14ac:dyDescent="0.55000000000000004">
      <c r="A15" s="30" t="s">
        <v>34</v>
      </c>
      <c r="B15" s="30"/>
      <c r="C15" s="30"/>
      <c r="E15" s="27" t="s">
        <v>33</v>
      </c>
      <c r="F15" s="27"/>
      <c r="G15" s="27"/>
      <c r="H15" s="27" t="s">
        <v>33</v>
      </c>
      <c r="I15" s="27"/>
      <c r="J15" s="27"/>
      <c r="K15" s="27" t="s">
        <v>33</v>
      </c>
      <c r="L15" s="27"/>
      <c r="M15" s="27"/>
      <c r="N15" s="19" t="s">
        <v>20</v>
      </c>
      <c r="O15" s="20"/>
      <c r="P15" s="20"/>
    </row>
    <row r="16" spans="1:16" x14ac:dyDescent="0.55000000000000004">
      <c r="A16" s="26" t="s">
        <v>43</v>
      </c>
      <c r="B16" s="26"/>
      <c r="C16" s="26"/>
      <c r="E16" s="26" t="s">
        <v>9</v>
      </c>
      <c r="F16" s="26"/>
      <c r="G16" s="26"/>
      <c r="H16" s="27" t="s">
        <v>12</v>
      </c>
      <c r="I16" s="27"/>
      <c r="J16" s="27"/>
      <c r="K16" s="27" t="s">
        <v>26</v>
      </c>
      <c r="L16" s="27"/>
      <c r="M16" s="27"/>
      <c r="N16" s="19" t="s">
        <v>14</v>
      </c>
      <c r="O16" s="20"/>
      <c r="P16" s="20"/>
    </row>
    <row r="17" spans="1:16" x14ac:dyDescent="0.55000000000000004">
      <c r="A17" s="27" t="s">
        <v>42</v>
      </c>
      <c r="B17" s="27"/>
      <c r="C17" s="27"/>
      <c r="E17" s="27" t="s">
        <v>10</v>
      </c>
      <c r="F17" s="27"/>
      <c r="G17" s="27"/>
      <c r="H17" s="27" t="s">
        <v>11</v>
      </c>
      <c r="I17" s="27"/>
      <c r="J17" s="27"/>
      <c r="K17" s="27" t="s">
        <v>25</v>
      </c>
      <c r="L17" s="27"/>
      <c r="M17" s="27"/>
      <c r="N17" s="19" t="s">
        <v>13</v>
      </c>
      <c r="O17" s="20"/>
      <c r="P17" s="20"/>
    </row>
  </sheetData>
  <mergeCells count="16">
    <mergeCell ref="D4:M4"/>
    <mergeCell ref="E15:G15"/>
    <mergeCell ref="H15:J15"/>
    <mergeCell ref="K15:M15"/>
    <mergeCell ref="A15:C15"/>
    <mergeCell ref="A16:C16"/>
    <mergeCell ref="A17:C17"/>
    <mergeCell ref="A4:A5"/>
    <mergeCell ref="B4:B5"/>
    <mergeCell ref="C4:C5"/>
    <mergeCell ref="E16:G16"/>
    <mergeCell ref="H16:J16"/>
    <mergeCell ref="K16:M16"/>
    <mergeCell ref="E17:G17"/>
    <mergeCell ref="H17:J17"/>
    <mergeCell ref="K17:M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L1" sqref="L1"/>
    </sheetView>
  </sheetViews>
  <sheetFormatPr defaultRowHeight="14.25" x14ac:dyDescent="0.2"/>
  <cols>
    <col min="1" max="13" width="7.375" customWidth="1"/>
    <col min="14" max="14" width="27" customWidth="1"/>
  </cols>
  <sheetData>
    <row r="1" spans="1:14" ht="24" x14ac:dyDescent="0.55000000000000004">
      <c r="A1" s="14"/>
      <c r="B1" s="14"/>
      <c r="C1" s="15" t="s">
        <v>75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6" t="s">
        <v>74</v>
      </c>
    </row>
    <row r="2" spans="1:14" ht="24" x14ac:dyDescent="0.55000000000000004">
      <c r="A2" s="14"/>
      <c r="B2" s="14"/>
      <c r="C2" s="15" t="s">
        <v>30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4" x14ac:dyDescent="0.55000000000000004">
      <c r="A3" s="14"/>
      <c r="B3" s="14"/>
      <c r="C3" s="15" t="s">
        <v>44</v>
      </c>
      <c r="D3" s="22" t="s">
        <v>47</v>
      </c>
      <c r="E3" s="14"/>
      <c r="F3" s="14"/>
      <c r="G3" s="21" t="s">
        <v>46</v>
      </c>
      <c r="H3" s="14"/>
      <c r="I3" s="17" t="s">
        <v>29</v>
      </c>
      <c r="K3" s="14"/>
      <c r="L3" s="14"/>
      <c r="M3" s="14"/>
      <c r="N3" s="14"/>
    </row>
    <row r="26" spans="1:14" ht="24" x14ac:dyDescent="0.55000000000000004">
      <c r="A26" s="30" t="s">
        <v>34</v>
      </c>
      <c r="B26" s="30"/>
      <c r="C26" s="30"/>
      <c r="D26" s="14"/>
      <c r="E26" s="27" t="s">
        <v>33</v>
      </c>
      <c r="F26" s="27"/>
      <c r="G26" s="27"/>
      <c r="H26" s="27" t="s">
        <v>33</v>
      </c>
      <c r="I26" s="27"/>
      <c r="J26" s="27"/>
      <c r="K26" s="27" t="s">
        <v>33</v>
      </c>
      <c r="L26" s="27"/>
      <c r="M26" s="27"/>
      <c r="N26" s="19" t="s">
        <v>20</v>
      </c>
    </row>
    <row r="27" spans="1:14" ht="24" x14ac:dyDescent="0.55000000000000004">
      <c r="A27" s="26" t="s">
        <v>43</v>
      </c>
      <c r="B27" s="26"/>
      <c r="C27" s="26"/>
      <c r="D27" s="14"/>
      <c r="E27" s="26" t="s">
        <v>9</v>
      </c>
      <c r="F27" s="26"/>
      <c r="G27" s="26"/>
      <c r="H27" s="27" t="s">
        <v>12</v>
      </c>
      <c r="I27" s="27"/>
      <c r="J27" s="27"/>
      <c r="K27" s="27" t="s">
        <v>26</v>
      </c>
      <c r="L27" s="27"/>
      <c r="M27" s="27"/>
      <c r="N27" s="19" t="s">
        <v>14</v>
      </c>
    </row>
    <row r="28" spans="1:14" ht="24" x14ac:dyDescent="0.55000000000000004">
      <c r="A28" s="27" t="s">
        <v>42</v>
      </c>
      <c r="B28" s="27"/>
      <c r="C28" s="27"/>
      <c r="D28" s="14"/>
      <c r="E28" s="27" t="s">
        <v>10</v>
      </c>
      <c r="F28" s="27"/>
      <c r="G28" s="27"/>
      <c r="H28" s="27" t="s">
        <v>11</v>
      </c>
      <c r="I28" s="27"/>
      <c r="J28" s="27"/>
      <c r="K28" s="27" t="s">
        <v>25</v>
      </c>
      <c r="L28" s="27"/>
      <c r="M28" s="27"/>
      <c r="N28" s="19" t="s">
        <v>13</v>
      </c>
    </row>
  </sheetData>
  <mergeCells count="12">
    <mergeCell ref="A28:C28"/>
    <mergeCell ref="E28:G28"/>
    <mergeCell ref="H28:J28"/>
    <mergeCell ref="K28:M28"/>
    <mergeCell ref="A26:C26"/>
    <mergeCell ref="E26:G26"/>
    <mergeCell ref="H26:J26"/>
    <mergeCell ref="K26:M26"/>
    <mergeCell ref="A27:C27"/>
    <mergeCell ref="E27:G27"/>
    <mergeCell ref="H27:J27"/>
    <mergeCell ref="K27:M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13" sqref="N13"/>
    </sheetView>
  </sheetViews>
  <sheetFormatPr defaultRowHeight="24" x14ac:dyDescent="0.55000000000000004"/>
  <cols>
    <col min="1" max="1" width="9" style="14"/>
    <col min="2" max="2" width="8.75" style="14" customWidth="1"/>
    <col min="3" max="12" width="7.875" style="14" customWidth="1"/>
    <col min="13" max="13" width="25.625" style="14" customWidth="1"/>
    <col min="14" max="16384" width="9" style="14"/>
  </cols>
  <sheetData>
    <row r="1" spans="1:13" x14ac:dyDescent="0.55000000000000004">
      <c r="C1" s="15" t="s">
        <v>0</v>
      </c>
      <c r="M1" s="16" t="s">
        <v>39</v>
      </c>
    </row>
    <row r="2" spans="1:13" x14ac:dyDescent="0.55000000000000004">
      <c r="C2" s="15" t="s">
        <v>1</v>
      </c>
    </row>
    <row r="3" spans="1:13" x14ac:dyDescent="0.55000000000000004">
      <c r="C3" s="15" t="s">
        <v>38</v>
      </c>
      <c r="H3" s="15" t="s">
        <v>24</v>
      </c>
      <c r="J3" s="17" t="s">
        <v>27</v>
      </c>
      <c r="K3" s="15" t="s">
        <v>28</v>
      </c>
      <c r="L3" s="17" t="s">
        <v>29</v>
      </c>
    </row>
    <row r="4" spans="1:13" x14ac:dyDescent="0.55000000000000004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8" t="s">
        <v>36</v>
      </c>
    </row>
    <row r="5" spans="1:13" x14ac:dyDescent="0.55000000000000004">
      <c r="A5" s="28"/>
      <c r="B5" s="28"/>
      <c r="C5" s="2">
        <v>4</v>
      </c>
      <c r="D5" s="2">
        <v>3.5</v>
      </c>
      <c r="E5" s="2">
        <v>3</v>
      </c>
      <c r="F5" s="2">
        <v>2.5</v>
      </c>
      <c r="G5" s="2">
        <v>2</v>
      </c>
      <c r="H5" s="2">
        <v>1.5</v>
      </c>
      <c r="I5" s="2">
        <v>1</v>
      </c>
      <c r="J5" s="2">
        <v>0</v>
      </c>
      <c r="K5" s="2" t="s">
        <v>5</v>
      </c>
      <c r="L5" s="2" t="s">
        <v>6</v>
      </c>
      <c r="M5" s="9" t="s">
        <v>35</v>
      </c>
    </row>
    <row r="6" spans="1:13" x14ac:dyDescent="0.55000000000000004">
      <c r="A6" s="1">
        <v>1</v>
      </c>
      <c r="B6" s="18">
        <v>45</v>
      </c>
      <c r="C6" s="18">
        <v>6</v>
      </c>
      <c r="D6" s="18">
        <v>6</v>
      </c>
      <c r="E6" s="18">
        <v>10</v>
      </c>
      <c r="F6" s="18">
        <v>7</v>
      </c>
      <c r="G6" s="18">
        <v>7</v>
      </c>
      <c r="H6" s="18">
        <v>4</v>
      </c>
      <c r="I6" s="18">
        <v>5</v>
      </c>
      <c r="J6" s="18"/>
      <c r="K6" s="18"/>
      <c r="L6" s="18"/>
      <c r="M6" s="18" t="s">
        <v>15</v>
      </c>
    </row>
    <row r="7" spans="1:13" x14ac:dyDescent="0.55000000000000004">
      <c r="A7" s="1">
        <v>2</v>
      </c>
      <c r="B7" s="18">
        <v>42</v>
      </c>
      <c r="C7" s="18">
        <v>16</v>
      </c>
      <c r="D7" s="18">
        <v>5</v>
      </c>
      <c r="E7" s="18">
        <v>6</v>
      </c>
      <c r="F7" s="18">
        <v>3</v>
      </c>
      <c r="G7" s="18">
        <v>4</v>
      </c>
      <c r="H7" s="18">
        <v>4</v>
      </c>
      <c r="I7" s="18">
        <v>4</v>
      </c>
      <c r="J7" s="18"/>
      <c r="K7" s="18"/>
      <c r="L7" s="18"/>
      <c r="M7" s="18" t="s">
        <v>15</v>
      </c>
    </row>
    <row r="8" spans="1:13" x14ac:dyDescent="0.55000000000000004">
      <c r="A8" s="1">
        <v>3</v>
      </c>
      <c r="B8" s="18">
        <v>41</v>
      </c>
      <c r="C8" s="18">
        <v>19</v>
      </c>
      <c r="D8" s="18">
        <v>20</v>
      </c>
      <c r="E8" s="18">
        <v>2</v>
      </c>
      <c r="F8" s="18"/>
      <c r="G8" s="18"/>
      <c r="H8" s="18"/>
      <c r="I8" s="18"/>
      <c r="J8" s="18"/>
      <c r="K8" s="18"/>
      <c r="L8" s="18"/>
      <c r="M8" s="18" t="s">
        <v>16</v>
      </c>
    </row>
    <row r="9" spans="1:13" x14ac:dyDescent="0.55000000000000004">
      <c r="A9" s="1">
        <v>4</v>
      </c>
      <c r="B9" s="18">
        <v>45</v>
      </c>
      <c r="C9" s="18">
        <v>33</v>
      </c>
      <c r="D9" s="18">
        <v>7</v>
      </c>
      <c r="E9" s="18">
        <v>4</v>
      </c>
      <c r="F9" s="18"/>
      <c r="G9" s="18"/>
      <c r="H9" s="18"/>
      <c r="I9" s="18">
        <v>1</v>
      </c>
      <c r="J9" s="18"/>
      <c r="K9" s="18"/>
      <c r="L9" s="18"/>
      <c r="M9" s="18" t="s">
        <v>16</v>
      </c>
    </row>
    <row r="10" spans="1:13" x14ac:dyDescent="0.55000000000000004">
      <c r="A10" s="1">
        <v>5</v>
      </c>
      <c r="B10" s="18">
        <v>44</v>
      </c>
      <c r="C10" s="18">
        <v>10</v>
      </c>
      <c r="D10" s="18">
        <v>19</v>
      </c>
      <c r="E10" s="18">
        <v>9</v>
      </c>
      <c r="F10" s="18">
        <v>3</v>
      </c>
      <c r="G10" s="18">
        <v>2</v>
      </c>
      <c r="H10" s="18">
        <v>1</v>
      </c>
      <c r="I10" s="18"/>
      <c r="J10" s="18"/>
      <c r="K10" s="18"/>
      <c r="L10" s="18"/>
      <c r="M10" s="18" t="s">
        <v>16</v>
      </c>
    </row>
    <row r="11" spans="1:13" x14ac:dyDescent="0.55000000000000004">
      <c r="A11" s="1">
        <v>6</v>
      </c>
      <c r="B11" s="18">
        <v>36</v>
      </c>
      <c r="C11" s="18">
        <v>19</v>
      </c>
      <c r="D11" s="18">
        <v>15</v>
      </c>
      <c r="E11" s="18">
        <v>2</v>
      </c>
      <c r="F11" s="18"/>
      <c r="G11" s="18"/>
      <c r="H11" s="18"/>
      <c r="I11" s="18"/>
      <c r="J11" s="18"/>
      <c r="K11" s="18"/>
      <c r="L11" s="18"/>
      <c r="M11" s="18" t="s">
        <v>17</v>
      </c>
    </row>
    <row r="12" spans="1:13" x14ac:dyDescent="0.55000000000000004">
      <c r="A12" s="1">
        <v>7</v>
      </c>
      <c r="B12" s="18">
        <v>43</v>
      </c>
      <c r="C12" s="18">
        <v>7</v>
      </c>
      <c r="D12" s="18">
        <v>16</v>
      </c>
      <c r="E12" s="18">
        <v>18</v>
      </c>
      <c r="F12" s="18">
        <v>2</v>
      </c>
      <c r="G12" s="18"/>
      <c r="H12" s="18"/>
      <c r="I12" s="18"/>
      <c r="J12" s="18"/>
      <c r="K12" s="18"/>
      <c r="L12" s="18"/>
      <c r="M12" s="18" t="s">
        <v>17</v>
      </c>
    </row>
    <row r="13" spans="1:13" x14ac:dyDescent="0.55000000000000004">
      <c r="A13" s="1">
        <v>8</v>
      </c>
      <c r="B13" s="18">
        <v>41</v>
      </c>
      <c r="C13" s="18">
        <v>18</v>
      </c>
      <c r="D13" s="18">
        <v>16</v>
      </c>
      <c r="E13" s="18">
        <v>7</v>
      </c>
      <c r="F13" s="18"/>
      <c r="G13" s="18"/>
      <c r="H13" s="18"/>
      <c r="I13" s="18"/>
      <c r="J13" s="18"/>
      <c r="K13" s="18"/>
      <c r="L13" s="18"/>
      <c r="M13" s="18" t="s">
        <v>18</v>
      </c>
    </row>
    <row r="14" spans="1:13" x14ac:dyDescent="0.55000000000000004">
      <c r="A14" s="1">
        <v>9</v>
      </c>
      <c r="B14" s="18">
        <v>45</v>
      </c>
      <c r="C14" s="18">
        <v>9</v>
      </c>
      <c r="D14" s="18">
        <v>7</v>
      </c>
      <c r="E14" s="18">
        <v>6</v>
      </c>
      <c r="F14" s="18">
        <v>15</v>
      </c>
      <c r="G14" s="18">
        <v>7</v>
      </c>
      <c r="H14" s="18"/>
      <c r="I14" s="18">
        <v>1</v>
      </c>
      <c r="J14" s="18"/>
      <c r="K14" s="18"/>
      <c r="L14" s="18"/>
      <c r="M14" s="18" t="s">
        <v>18</v>
      </c>
    </row>
    <row r="15" spans="1:13" ht="21" customHeight="1" x14ac:dyDescent="0.55000000000000004">
      <c r="A15" s="5" t="s">
        <v>8</v>
      </c>
      <c r="B15" s="6">
        <f>SUM(B6:B14)</f>
        <v>382</v>
      </c>
      <c r="C15" s="6">
        <f t="shared" ref="C15:L15" si="0">SUM(C6:C14)</f>
        <v>137</v>
      </c>
      <c r="D15" s="6">
        <f t="shared" si="0"/>
        <v>111</v>
      </c>
      <c r="E15" s="6">
        <f t="shared" si="0"/>
        <v>64</v>
      </c>
      <c r="F15" s="6">
        <f t="shared" si="0"/>
        <v>30</v>
      </c>
      <c r="G15" s="6">
        <f t="shared" si="0"/>
        <v>20</v>
      </c>
      <c r="H15" s="6">
        <f t="shared" si="0"/>
        <v>9</v>
      </c>
      <c r="I15" s="6">
        <f t="shared" si="0"/>
        <v>11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10">
        <f>((C15*C5)/(C15+D15+E15+F15+G15+H15+I15+J15))+((D15*D5)/(C15+D15+E15+F15+G15+H15+I15+J15))+((E15*E5)/(C15+D15+E15+F15+G15+H15+I15+J15))+((F15*F5)/(C15+D15+E15+F15+G15+H15+I15+J15))+((G15*G5)/(C15+D15+E15+F15+G15+H15+I15+J15))+((H15*H5)/(C15+D15+E15+F15+G15+H15+I15+J15))+((I15*I5)/(C15+D15+E15+F15+G15+H15+I15+J15))+((J15*J5)/(C15+D15+E15+F15+G15+H15+I15+J15))</f>
        <v>3.3193717277486914</v>
      </c>
    </row>
    <row r="16" spans="1:13" x14ac:dyDescent="0.55000000000000004">
      <c r="A16" s="3"/>
      <c r="B16" s="13" t="s">
        <v>7</v>
      </c>
      <c r="C16" s="11">
        <f>C15/B15*100</f>
        <v>35.863874345549739</v>
      </c>
      <c r="D16" s="11">
        <f>D15/B15*100</f>
        <v>29.05759162303665</v>
      </c>
      <c r="E16" s="11">
        <f>E15/B15*100</f>
        <v>16.753926701570681</v>
      </c>
      <c r="F16" s="11">
        <f>F15/B15*100</f>
        <v>7.8534031413612562</v>
      </c>
      <c r="G16" s="11">
        <f>G15/B15*100</f>
        <v>5.2356020942408374</v>
      </c>
      <c r="H16" s="11">
        <f>H15/B15*100</f>
        <v>2.3560209424083771</v>
      </c>
      <c r="I16" s="11">
        <f>I15/B15*100</f>
        <v>2.8795811518324608</v>
      </c>
      <c r="J16" s="11">
        <f>J15/B15*100</f>
        <v>0</v>
      </c>
      <c r="K16" s="11">
        <f>K15/B15*100</f>
        <v>0</v>
      </c>
      <c r="L16" s="11">
        <f>L15/B15*100</f>
        <v>0</v>
      </c>
      <c r="M16" s="12">
        <f>SUM(C16:E16)</f>
        <v>81.675392670157066</v>
      </c>
    </row>
    <row r="18" spans="1:15" x14ac:dyDescent="0.55000000000000004">
      <c r="A18" s="27" t="s">
        <v>22</v>
      </c>
      <c r="B18" s="27"/>
      <c r="C18" s="27"/>
      <c r="D18" s="27" t="s">
        <v>21</v>
      </c>
      <c r="E18" s="27"/>
      <c r="F18" s="27"/>
      <c r="G18" s="27" t="s">
        <v>21</v>
      </c>
      <c r="H18" s="27"/>
      <c r="I18" s="27"/>
      <c r="J18" s="27" t="s">
        <v>21</v>
      </c>
      <c r="K18" s="27"/>
      <c r="L18" s="27"/>
      <c r="M18" s="19" t="s">
        <v>20</v>
      </c>
      <c r="N18" s="20"/>
      <c r="O18" s="20"/>
    </row>
    <row r="19" spans="1:15" x14ac:dyDescent="0.55000000000000004">
      <c r="A19" s="26" t="s">
        <v>43</v>
      </c>
      <c r="B19" s="26"/>
      <c r="C19" s="26"/>
      <c r="D19" s="26" t="s">
        <v>9</v>
      </c>
      <c r="E19" s="26"/>
      <c r="F19" s="26"/>
      <c r="G19" s="27" t="s">
        <v>12</v>
      </c>
      <c r="H19" s="27"/>
      <c r="I19" s="27"/>
      <c r="J19" s="27" t="s">
        <v>26</v>
      </c>
      <c r="K19" s="27"/>
      <c r="L19" s="27"/>
      <c r="M19" s="19" t="s">
        <v>14</v>
      </c>
      <c r="N19" s="20"/>
      <c r="O19" s="20"/>
    </row>
    <row r="20" spans="1:15" x14ac:dyDescent="0.55000000000000004">
      <c r="A20" s="27" t="s">
        <v>42</v>
      </c>
      <c r="B20" s="27"/>
      <c r="C20" s="27"/>
      <c r="D20" s="27" t="s">
        <v>10</v>
      </c>
      <c r="E20" s="27"/>
      <c r="F20" s="27"/>
      <c r="G20" s="27" t="s">
        <v>11</v>
      </c>
      <c r="H20" s="27"/>
      <c r="I20" s="27"/>
      <c r="J20" s="27" t="s">
        <v>25</v>
      </c>
      <c r="K20" s="27"/>
      <c r="L20" s="27"/>
      <c r="M20" s="19" t="s">
        <v>13</v>
      </c>
      <c r="N20" s="20"/>
      <c r="O20" s="20"/>
    </row>
  </sheetData>
  <sheetProtection algorithmName="SHA-512" hashValue="DYhJ1m8MzSCmiHZsS3vWVkuH2qh3OoXc9DYJzu97RNY2Da+HfJwLUEr9YUYZsSCrNXAxF+r7bBYAWC8wEAzEJQ==" saltValue="qmE5T4Vym1zpeiETYSUrcg==" spinCount="100000" sheet="1" objects="1" scenarios="1"/>
  <mergeCells count="15">
    <mergeCell ref="A19:C19"/>
    <mergeCell ref="D19:F19"/>
    <mergeCell ref="G19:I19"/>
    <mergeCell ref="J19:L19"/>
    <mergeCell ref="A20:C20"/>
    <mergeCell ref="D20:F20"/>
    <mergeCell ref="G20:I20"/>
    <mergeCell ref="J20:L20"/>
    <mergeCell ref="A4:A5"/>
    <mergeCell ref="B4:B5"/>
    <mergeCell ref="C4:L4"/>
    <mergeCell ref="A18:C18"/>
    <mergeCell ref="D18:F18"/>
    <mergeCell ref="G18:I18"/>
    <mergeCell ref="J18:L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7</vt:i4>
      </vt:variant>
    </vt:vector>
  </HeadingPairs>
  <TitlesOfParts>
    <vt:vector size="25" baseType="lpstr">
      <vt:lpstr>วิชา1</vt:lpstr>
      <vt:lpstr>วิชา2</vt:lpstr>
      <vt:lpstr>วิชา3</vt:lpstr>
      <vt:lpstr>วิชา4</vt:lpstr>
      <vt:lpstr>วิชา5</vt:lpstr>
      <vt:lpstr>วิชา6</vt:lpstr>
      <vt:lpstr>วิชา7</vt:lpstr>
      <vt:lpstr>วิชา8</vt:lpstr>
      <vt:lpstr>วิชา9</vt:lpstr>
      <vt:lpstr>วิชา10</vt:lpstr>
      <vt:lpstr>ระดับ1</vt:lpstr>
      <vt:lpstr>ระดับ2</vt:lpstr>
      <vt:lpstr>ระดับ3</vt:lpstr>
      <vt:lpstr>ระดับ4</vt:lpstr>
      <vt:lpstr>ระดับ5</vt:lpstr>
      <vt:lpstr>ระดับ6</vt:lpstr>
      <vt:lpstr>สรุปกลุ่มสาระ</vt:lpstr>
      <vt:lpstr>กราฟ</vt:lpstr>
      <vt:lpstr>ระดับ1!Print_Titles</vt:lpstr>
      <vt:lpstr>ระดับ2!Print_Titles</vt:lpstr>
      <vt:lpstr>ระดับ3!Print_Titles</vt:lpstr>
      <vt:lpstr>ระดับ4!Print_Titles</vt:lpstr>
      <vt:lpstr>ระดับ5!Print_Titles</vt:lpstr>
      <vt:lpstr>ระดับ6!Print_Titles</vt:lpstr>
      <vt:lpstr>สรุปกลุ่มสาระ!Print_Titles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yodsamui</dc:creator>
  <cp:lastModifiedBy>admin_ict</cp:lastModifiedBy>
  <cp:lastPrinted>2018-03-15T01:58:07Z</cp:lastPrinted>
  <dcterms:created xsi:type="dcterms:W3CDTF">2018-03-08T12:12:51Z</dcterms:created>
  <dcterms:modified xsi:type="dcterms:W3CDTF">2018-03-15T01:58:18Z</dcterms:modified>
</cp:coreProperties>
</file>