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ร.ร.ทีปราษฎร์พิทยา\งานสอน\คุณภาพผู้เรียน\"/>
    </mc:Choice>
  </mc:AlternateContent>
  <bookViews>
    <workbookView xWindow="0" yWindow="0" windowWidth="20490" windowHeight="7785" activeTab="4"/>
  </bookViews>
  <sheets>
    <sheet name="เทอม 1" sheetId="14" r:id="rId1"/>
    <sheet name="สรุป เทอม1" sheetId="15" r:id="rId2"/>
    <sheet name="เทอม 2" sheetId="39" r:id="rId3"/>
    <sheet name="สรุป เทอม2" sheetId="38" r:id="rId4"/>
    <sheet name="รวม 2 เทอม" sheetId="4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40" l="1"/>
  <c r="M16" i="40"/>
  <c r="L16" i="40"/>
  <c r="K16" i="40"/>
  <c r="J16" i="40"/>
  <c r="I16" i="40"/>
  <c r="H16" i="40"/>
  <c r="G16" i="40"/>
  <c r="F16" i="40"/>
  <c r="E16" i="40"/>
  <c r="D16" i="40"/>
  <c r="L57" i="39"/>
  <c r="K57" i="39"/>
  <c r="J57" i="39"/>
  <c r="I57" i="39"/>
  <c r="H57" i="39"/>
  <c r="G57" i="39"/>
  <c r="F57" i="39"/>
  <c r="E57" i="39"/>
  <c r="D57" i="39"/>
  <c r="C57" i="39"/>
  <c r="B57" i="39"/>
  <c r="N15" i="38"/>
  <c r="M15" i="38"/>
  <c r="L15" i="38"/>
  <c r="K15" i="38"/>
  <c r="K16" i="38" s="1"/>
  <c r="J15" i="38"/>
  <c r="I15" i="38"/>
  <c r="H15" i="38"/>
  <c r="G15" i="38"/>
  <c r="F15" i="38"/>
  <c r="F16" i="38" s="1"/>
  <c r="E15" i="38"/>
  <c r="D15" i="38"/>
  <c r="L38" i="39"/>
  <c r="K38" i="39"/>
  <c r="J38" i="39"/>
  <c r="I38" i="39"/>
  <c r="H38" i="39"/>
  <c r="G38" i="39"/>
  <c r="F38" i="39"/>
  <c r="E38" i="39"/>
  <c r="D38" i="39"/>
  <c r="C38" i="39"/>
  <c r="B38" i="39"/>
  <c r="L14" i="39"/>
  <c r="K14" i="39"/>
  <c r="J14" i="39"/>
  <c r="I14" i="39"/>
  <c r="H14" i="39"/>
  <c r="G14" i="39"/>
  <c r="F14" i="39"/>
  <c r="E14" i="39"/>
  <c r="D14" i="39"/>
  <c r="C14" i="39"/>
  <c r="B14" i="39"/>
  <c r="L57" i="14"/>
  <c r="K57" i="14"/>
  <c r="J57" i="14"/>
  <c r="I57" i="14"/>
  <c r="H57" i="14"/>
  <c r="G57" i="14"/>
  <c r="F57" i="14"/>
  <c r="E57" i="14"/>
  <c r="D57" i="14"/>
  <c r="C57" i="14"/>
  <c r="B57" i="14"/>
  <c r="L38" i="14"/>
  <c r="K38" i="14"/>
  <c r="J38" i="14"/>
  <c r="I38" i="14"/>
  <c r="H38" i="14"/>
  <c r="G38" i="14"/>
  <c r="F38" i="14"/>
  <c r="E38" i="14"/>
  <c r="D38" i="14"/>
  <c r="C38" i="14"/>
  <c r="B38" i="14"/>
  <c r="K15" i="39" l="1"/>
  <c r="E58" i="39"/>
  <c r="D39" i="39"/>
  <c r="H39" i="39"/>
  <c r="L39" i="39"/>
  <c r="N17" i="40"/>
  <c r="H17" i="40"/>
  <c r="E17" i="40"/>
  <c r="I17" i="40"/>
  <c r="M17" i="40"/>
  <c r="L17" i="40"/>
  <c r="G17" i="40"/>
  <c r="K17" i="40"/>
  <c r="F17" i="40"/>
  <c r="J17" i="40"/>
  <c r="O16" i="40"/>
  <c r="J58" i="39"/>
  <c r="F58" i="39"/>
  <c r="C58" i="39"/>
  <c r="G58" i="39"/>
  <c r="K58" i="39"/>
  <c r="I58" i="39"/>
  <c r="D58" i="39"/>
  <c r="H58" i="39"/>
  <c r="L58" i="39"/>
  <c r="M57" i="39"/>
  <c r="E58" i="14"/>
  <c r="J16" i="38"/>
  <c r="N16" i="38"/>
  <c r="G16" i="38"/>
  <c r="H16" i="38"/>
  <c r="L16" i="38"/>
  <c r="E16" i="38"/>
  <c r="I16" i="38"/>
  <c r="M16" i="38"/>
  <c r="E39" i="39"/>
  <c r="G39" i="39"/>
  <c r="O15" i="38"/>
  <c r="I39" i="39"/>
  <c r="F39" i="39"/>
  <c r="J39" i="39"/>
  <c r="C39" i="39"/>
  <c r="K39" i="39"/>
  <c r="M38" i="39"/>
  <c r="F15" i="39"/>
  <c r="L15" i="39"/>
  <c r="E15" i="39"/>
  <c r="I15" i="39"/>
  <c r="J15" i="39"/>
  <c r="C15" i="39"/>
  <c r="D15" i="39"/>
  <c r="H15" i="39"/>
  <c r="M14" i="39"/>
  <c r="G15" i="39"/>
  <c r="I58" i="14"/>
  <c r="J58" i="14"/>
  <c r="F58" i="14"/>
  <c r="C58" i="14"/>
  <c r="G58" i="14"/>
  <c r="K58" i="14"/>
  <c r="D58" i="14"/>
  <c r="H58" i="14"/>
  <c r="L58" i="14"/>
  <c r="M57" i="14"/>
  <c r="D39" i="14"/>
  <c r="J39" i="14"/>
  <c r="F39" i="14"/>
  <c r="H39" i="14"/>
  <c r="L39" i="14"/>
  <c r="E39" i="14"/>
  <c r="I39" i="14"/>
  <c r="C39" i="14"/>
  <c r="G39" i="14"/>
  <c r="K39" i="14"/>
  <c r="M38" i="14"/>
  <c r="M58" i="14" l="1"/>
  <c r="O17" i="40"/>
  <c r="M58" i="39"/>
  <c r="O16" i="38"/>
  <c r="M39" i="39"/>
  <c r="M15" i="39"/>
  <c r="M39" i="14"/>
  <c r="N15" i="15" l="1"/>
  <c r="M15" i="15"/>
  <c r="L15" i="15"/>
  <c r="K15" i="15"/>
  <c r="J15" i="15"/>
  <c r="I15" i="15"/>
  <c r="H15" i="15"/>
  <c r="G15" i="15"/>
  <c r="F15" i="15"/>
  <c r="E15" i="15"/>
  <c r="D15" i="15"/>
  <c r="C14" i="14"/>
  <c r="D14" i="14"/>
  <c r="E14" i="14"/>
  <c r="F14" i="14"/>
  <c r="G14" i="14"/>
  <c r="H14" i="14"/>
  <c r="I14" i="14"/>
  <c r="J14" i="14"/>
  <c r="K14" i="14"/>
  <c r="L14" i="14"/>
  <c r="B14" i="14"/>
  <c r="M14" i="14" l="1"/>
  <c r="G16" i="15"/>
  <c r="F15" i="14"/>
  <c r="K15" i="14"/>
  <c r="C15" i="14"/>
  <c r="I15" i="14"/>
  <c r="E15" i="14"/>
  <c r="O15" i="15"/>
  <c r="G15" i="14"/>
  <c r="L15" i="14"/>
  <c r="H15" i="14"/>
  <c r="D15" i="14"/>
  <c r="J15" i="14"/>
  <c r="K16" i="15"/>
  <c r="J16" i="15"/>
  <c r="H16" i="15"/>
  <c r="L16" i="15"/>
  <c r="E16" i="15"/>
  <c r="M16" i="15"/>
  <c r="N16" i="15"/>
  <c r="I16" i="15"/>
  <c r="F16" i="15"/>
  <c r="M15" i="14" l="1"/>
  <c r="O16" i="15"/>
</calcChain>
</file>

<file path=xl/sharedStrings.xml><?xml version="1.0" encoding="utf-8"?>
<sst xmlns="http://schemas.openxmlformats.org/spreadsheetml/2006/main" count="281" uniqueCount="75">
  <si>
    <t>จำนวน</t>
  </si>
  <si>
    <t>ผลการเรียน</t>
  </si>
  <si>
    <t>ร</t>
  </si>
  <si>
    <t>มส</t>
  </si>
  <si>
    <t>ร้อยละ</t>
  </si>
  <si>
    <t>รวม</t>
  </si>
  <si>
    <t>ครูผู้สอน</t>
  </si>
  <si>
    <t>หัวหน้ากลุ่มสาระ</t>
  </si>
  <si>
    <t>ผู้อำนวยการ</t>
  </si>
  <si>
    <t>ผช.ผอ.ฝ่ายวิชาการ</t>
  </si>
  <si>
    <t>กลุ่มสาระ</t>
  </si>
  <si>
    <t>รหัสวิชา</t>
  </si>
  <si>
    <t>ลงชื่อ…………………………….</t>
  </si>
  <si>
    <t>ลงชื่อ……………………….</t>
  </si>
  <si>
    <t>และร้อยละของระดับ 3 ขึ้นไป</t>
  </si>
  <si>
    <t xml:space="preserve">ครูผู้สอน , GPA </t>
  </si>
  <si>
    <t xml:space="preserve">ชื่อวิชา , GPA </t>
  </si>
  <si>
    <t>นางสาวมาสีเต๊าะ  ซอมัด</t>
  </si>
  <si>
    <t>(นางสาวมาสีเต๊าะ  ซอมัด)</t>
  </si>
  <si>
    <t>สังคมศึษา ศาสนาและวัฒนธรรม</t>
  </si>
  <si>
    <t>(นางสาวรักชนก  โสอินทร์)</t>
  </si>
  <si>
    <t>ส21104</t>
  </si>
  <si>
    <t>ส22102</t>
  </si>
  <si>
    <t>ส32104</t>
  </si>
  <si>
    <t>สังคมศึกษา  ศาสนาและวัฒนธรรม</t>
  </si>
  <si>
    <t>2,4</t>
  </si>
  <si>
    <t>ประวัติศาสตร์</t>
  </si>
  <si>
    <t>สังคมศึกษา</t>
  </si>
  <si>
    <t>2,4,6,8</t>
  </si>
  <si>
    <t>ครูผู้สอน นางสาวมาสีเต๊าะ  ซอมัด</t>
  </si>
  <si>
    <t>ลงชื่อ……...........………………….</t>
  </si>
  <si>
    <t>ห้อง</t>
  </si>
  <si>
    <t>(นางเพียงแข  ชิตจุ้ย)</t>
  </si>
  <si>
    <t>ลงชื่อ…………….......…….</t>
  </si>
  <si>
    <t>(นายสมศักดิ์ นนท์เจริญ)</t>
  </si>
  <si>
    <t>ประจำภาคเรียนที่ 1 ปีการศึกษา 2561</t>
  </si>
  <si>
    <t>รายงานผลการพัฒนาคุณภาพผู้เรียน ภาคเรียนที่ 1 ปีการศึกษา 2562</t>
  </si>
  <si>
    <t>เอกสารหมายเลข 1</t>
  </si>
  <si>
    <t>หัวหน้าฝ่ายวิชาการ</t>
  </si>
  <si>
    <t>รายงานผลการพัฒนาคุณภาพผู้เรียน ภาคเรียนที่ 1 ปีการศึกษา 2561</t>
  </si>
  <si>
    <t xml:space="preserve">วิชา สังคมศึกษา </t>
  </si>
  <si>
    <t>รหัสวิชา ส22101</t>
  </si>
  <si>
    <t>โรงเรียนทีปราษฎร์พิทยา อำเภอเกาะสมุย จังหวัดสุราษฎร์ธานี</t>
  </si>
  <si>
    <t>ชั้นมัธยมศึกษาปีที่  2</t>
  </si>
  <si>
    <t xml:space="preserve">วิชา ประวัติศาสตร์ </t>
  </si>
  <si>
    <t>รหัสวิชา ส21103</t>
  </si>
  <si>
    <t>ชั้นมัธยมศึกษาปีที่  1</t>
  </si>
  <si>
    <t>(นายจงรักษ์  บำรุงวงษ์)</t>
  </si>
  <si>
    <t>ส21103</t>
  </si>
  <si>
    <t>ส32103</t>
  </si>
  <si>
    <t>2,5</t>
  </si>
  <si>
    <t>รายงานผลการพัฒนาคุณภาพผู้เรียน ภาคเรียนที่ 2 ปีการศึกษา 2561</t>
  </si>
  <si>
    <t>รหัสวิชา ส22102</t>
  </si>
  <si>
    <t>รหัสวิชา ส21104</t>
  </si>
  <si>
    <t>ชั้นมัธยมศึกษาปีที่  5</t>
  </si>
  <si>
    <t>ชั้น</t>
  </si>
  <si>
    <t>ม.2</t>
  </si>
  <si>
    <t>ม.5</t>
  </si>
  <si>
    <t>ม.1</t>
  </si>
  <si>
    <t>เอกสารหมายเลข 2</t>
  </si>
  <si>
    <t>9</t>
  </si>
  <si>
    <t>รหัสวิชา ส32103</t>
  </si>
  <si>
    <t>รหัสวิชา ส32104</t>
  </si>
  <si>
    <t>รายงานผลการพัฒนาคุณภาพผู้เรียน ภาคเรียนที่ 2 ปีการศึกษา 2562</t>
  </si>
  <si>
    <t>2,4,5</t>
  </si>
  <si>
    <t>สรุปผลการพัฒนาคุณภาพผู้เรียน</t>
  </si>
  <si>
    <t>สรุปการรายงานผลการพัฒนาคุณภาพผู้เรียน</t>
  </si>
  <si>
    <t>กลุ่มสาระ สังคมศึกษา ศาสนาและวัฒนธรรม</t>
  </si>
  <si>
    <t>ส22101</t>
  </si>
  <si>
    <t>ภาคเรียนที่ 1 ปีการศึกษา 2561</t>
  </si>
  <si>
    <t>ภาคเรียนที่ 2 ปีการศึกษา 2561</t>
  </si>
  <si>
    <t>ลงชื่อ……...........…………….</t>
  </si>
  <si>
    <t>ลงชื่อ………………………………….</t>
  </si>
  <si>
    <t>ประจำภาคเรียนที่ 1 และ 2  ปีการศึกษา 2561</t>
  </si>
  <si>
    <t>เอกสารหมายเลข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</si>
</sst>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2" fontId="2" fillId="0" borderId="4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</xf>
    <xf numFmtId="2" fontId="2" fillId="0" borderId="4" xfId="0" applyNumberFormat="1" applyFont="1" applyFill="1" applyBorder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23</xdr:row>
      <xdr:rowOff>123825</xdr:rowOff>
    </xdr:from>
    <xdr:ext cx="568320" cy="576000"/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257925"/>
          <a:ext cx="568320" cy="576000"/>
        </a:xfrm>
        <a:prstGeom prst="rect">
          <a:avLst/>
        </a:prstGeom>
      </xdr:spPr>
    </xdr:pic>
    <xdr:clientData/>
  </xdr:oneCellAnchor>
  <xdr:oneCellAnchor>
    <xdr:from>
      <xdr:col>0</xdr:col>
      <xdr:colOff>314325</xdr:colOff>
      <xdr:row>46</xdr:row>
      <xdr:rowOff>114300</xdr:rowOff>
    </xdr:from>
    <xdr:ext cx="568320" cy="576000"/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2382500"/>
          <a:ext cx="568320" cy="576000"/>
        </a:xfrm>
        <a:prstGeom prst="rect">
          <a:avLst/>
        </a:prstGeom>
      </xdr:spPr>
    </xdr:pic>
    <xdr:clientData/>
  </xdr:oneCellAnchor>
  <xdr:oneCellAnchor>
    <xdr:from>
      <xdr:col>0</xdr:col>
      <xdr:colOff>304800</xdr:colOff>
      <xdr:row>0</xdr:row>
      <xdr:rowOff>95250</xdr:rowOff>
    </xdr:from>
    <xdr:ext cx="568320" cy="576000"/>
    <xdr:pic>
      <xdr:nvPicPr>
        <xdr:cNvPr id="9" name="รูปภาพ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0"/>
          <a:ext cx="568320" cy="576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0</xdr:row>
      <xdr:rowOff>47625</xdr:rowOff>
    </xdr:from>
    <xdr:ext cx="568320" cy="576000"/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47625"/>
          <a:ext cx="568320" cy="576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1</xdr:col>
      <xdr:colOff>285750</xdr:colOff>
      <xdr:row>2</xdr:row>
      <xdr:rowOff>181769</xdr:rowOff>
    </xdr:to>
    <xdr:pic>
      <xdr:nvPicPr>
        <xdr:cNvPr id="7" name="รูปภาพ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5250"/>
          <a:ext cx="628650" cy="619919"/>
        </a:xfrm>
        <a:prstGeom prst="rect">
          <a:avLst/>
        </a:prstGeom>
      </xdr:spPr>
    </xdr:pic>
    <xdr:clientData/>
  </xdr:twoCellAnchor>
  <xdr:oneCellAnchor>
    <xdr:from>
      <xdr:col>0</xdr:col>
      <xdr:colOff>266700</xdr:colOff>
      <xdr:row>23</xdr:row>
      <xdr:rowOff>95250</xdr:rowOff>
    </xdr:from>
    <xdr:ext cx="628650" cy="619919"/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5250"/>
          <a:ext cx="628650" cy="619919"/>
        </a:xfrm>
        <a:prstGeom prst="rect">
          <a:avLst/>
        </a:prstGeom>
      </xdr:spPr>
    </xdr:pic>
    <xdr:clientData/>
  </xdr:oneCellAnchor>
  <xdr:oneCellAnchor>
    <xdr:from>
      <xdr:col>0</xdr:col>
      <xdr:colOff>266699</xdr:colOff>
      <xdr:row>46</xdr:row>
      <xdr:rowOff>100908</xdr:rowOff>
    </xdr:from>
    <xdr:ext cx="619125" cy="627492"/>
    <xdr:pic>
      <xdr:nvPicPr>
        <xdr:cNvPr id="12" name="รูปภาพ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2369108"/>
          <a:ext cx="619125" cy="62749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104776</xdr:rowOff>
    </xdr:from>
    <xdr:to>
      <xdr:col>1</xdr:col>
      <xdr:colOff>333375</xdr:colOff>
      <xdr:row>2</xdr:row>
      <xdr:rowOff>169906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6"/>
          <a:ext cx="590550" cy="5985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1</xdr:col>
      <xdr:colOff>249682</xdr:colOff>
      <xdr:row>2</xdr:row>
      <xdr:rowOff>161925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33350"/>
          <a:ext cx="554482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P9" sqref="P9"/>
    </sheetView>
  </sheetViews>
  <sheetFormatPr defaultColWidth="9" defaultRowHeight="21"/>
  <cols>
    <col min="1" max="1" width="9" style="4"/>
    <col min="2" max="2" width="8.7109375" style="4" customWidth="1"/>
    <col min="3" max="12" width="7.85546875" style="4" customWidth="1"/>
    <col min="13" max="13" width="25.5703125" style="4" customWidth="1"/>
    <col min="14" max="16384" width="9" style="4"/>
  </cols>
  <sheetData>
    <row r="1" spans="1:13">
      <c r="A1" s="6"/>
      <c r="B1" s="6"/>
      <c r="C1" s="7" t="s">
        <v>42</v>
      </c>
      <c r="D1" s="6"/>
      <c r="E1" s="6"/>
      <c r="F1" s="6"/>
      <c r="G1" s="6"/>
      <c r="H1" s="6"/>
      <c r="I1" s="6"/>
      <c r="J1" s="6"/>
      <c r="K1" s="6"/>
      <c r="L1" s="6"/>
      <c r="M1" s="8" t="s">
        <v>37</v>
      </c>
    </row>
    <row r="2" spans="1:13">
      <c r="A2" s="6"/>
      <c r="B2" s="6"/>
      <c r="C2" s="7" t="s">
        <v>39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6"/>
      <c r="B3" s="6"/>
      <c r="C3" s="40" t="s">
        <v>40</v>
      </c>
      <c r="D3" s="40"/>
      <c r="E3" s="40" t="s">
        <v>41</v>
      </c>
      <c r="F3" s="6"/>
      <c r="G3" s="6"/>
      <c r="H3" s="7" t="s">
        <v>43</v>
      </c>
      <c r="I3" s="6"/>
      <c r="J3" s="18"/>
      <c r="K3" s="7" t="s">
        <v>10</v>
      </c>
      <c r="L3" s="7" t="s">
        <v>19</v>
      </c>
      <c r="M3" s="6"/>
    </row>
    <row r="4" spans="1:13">
      <c r="A4" s="42" t="s">
        <v>31</v>
      </c>
      <c r="B4" s="42" t="s">
        <v>0</v>
      </c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19" t="s">
        <v>15</v>
      </c>
    </row>
    <row r="5" spans="1:13">
      <c r="A5" s="42"/>
      <c r="B5" s="42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2</v>
      </c>
      <c r="L5" s="10" t="s">
        <v>3</v>
      </c>
      <c r="M5" s="20" t="s">
        <v>14</v>
      </c>
    </row>
    <row r="6" spans="1:13">
      <c r="A6" s="9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3">
      <c r="A7" s="9">
        <v>2</v>
      </c>
      <c r="B7" s="12">
        <v>46</v>
      </c>
      <c r="C7" s="12">
        <v>21</v>
      </c>
      <c r="D7" s="12">
        <v>24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1" t="s">
        <v>17</v>
      </c>
    </row>
    <row r="8" spans="1:13">
      <c r="A8" s="9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3">
      <c r="A9" s="9">
        <v>4</v>
      </c>
      <c r="B9" s="12">
        <v>44</v>
      </c>
      <c r="C9" s="12">
        <v>1</v>
      </c>
      <c r="D9" s="12">
        <v>2</v>
      </c>
      <c r="E9" s="12">
        <v>18</v>
      </c>
      <c r="F9" s="12">
        <v>13</v>
      </c>
      <c r="G9" s="12">
        <v>2</v>
      </c>
      <c r="H9" s="12">
        <v>5</v>
      </c>
      <c r="I9" s="12">
        <v>3</v>
      </c>
      <c r="J9" s="12">
        <v>0</v>
      </c>
      <c r="K9" s="12">
        <v>0</v>
      </c>
      <c r="L9" s="12">
        <v>0</v>
      </c>
      <c r="M9" s="11" t="s">
        <v>17</v>
      </c>
    </row>
    <row r="10" spans="1:13">
      <c r="A10" s="9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>
      <c r="A11" s="9">
        <v>6</v>
      </c>
      <c r="B11" s="12">
        <v>47</v>
      </c>
      <c r="C11" s="12">
        <v>2</v>
      </c>
      <c r="D11" s="12">
        <v>2</v>
      </c>
      <c r="E11" s="12">
        <v>12</v>
      </c>
      <c r="F11" s="12">
        <v>13</v>
      </c>
      <c r="G11" s="12">
        <v>8</v>
      </c>
      <c r="H11" s="12">
        <v>7</v>
      </c>
      <c r="I11" s="12">
        <v>3</v>
      </c>
      <c r="J11" s="12">
        <v>0</v>
      </c>
      <c r="K11" s="12">
        <v>0</v>
      </c>
      <c r="L11" s="12">
        <v>0</v>
      </c>
      <c r="M11" s="11" t="s">
        <v>17</v>
      </c>
    </row>
    <row r="12" spans="1:13">
      <c r="A12" s="9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</row>
    <row r="13" spans="1:13">
      <c r="A13" s="9">
        <v>8</v>
      </c>
      <c r="B13" s="12">
        <v>47</v>
      </c>
      <c r="C13" s="12">
        <v>1</v>
      </c>
      <c r="D13" s="12">
        <v>8</v>
      </c>
      <c r="E13" s="12">
        <v>8</v>
      </c>
      <c r="F13" s="12">
        <v>11</v>
      </c>
      <c r="G13" s="12">
        <v>7</v>
      </c>
      <c r="H13" s="12">
        <v>9</v>
      </c>
      <c r="I13" s="12">
        <v>13</v>
      </c>
      <c r="J13" s="12">
        <v>0</v>
      </c>
      <c r="K13" s="12">
        <v>0</v>
      </c>
      <c r="L13" s="12">
        <v>0</v>
      </c>
      <c r="M13" s="11" t="s">
        <v>17</v>
      </c>
    </row>
    <row r="14" spans="1:13" ht="21" customHeight="1">
      <c r="A14" s="2" t="s">
        <v>5</v>
      </c>
      <c r="B14" s="3">
        <f t="shared" ref="B14:L14" si="0">SUM(B6:B13)</f>
        <v>184</v>
      </c>
      <c r="C14" s="3">
        <f t="shared" si="0"/>
        <v>25</v>
      </c>
      <c r="D14" s="3">
        <f t="shared" si="0"/>
        <v>36</v>
      </c>
      <c r="E14" s="3">
        <f t="shared" si="0"/>
        <v>39</v>
      </c>
      <c r="F14" s="3">
        <f t="shared" si="0"/>
        <v>37</v>
      </c>
      <c r="G14" s="3">
        <f t="shared" si="0"/>
        <v>17</v>
      </c>
      <c r="H14" s="3">
        <f t="shared" si="0"/>
        <v>21</v>
      </c>
      <c r="I14" s="3">
        <f t="shared" si="0"/>
        <v>19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16">
        <f>((C14*C5)/(C14+D14+E14+F14+G14+H14+I14+J14))+((D14*D5)/(C14+D14+E14+F14+G14+H14+I14+J14))+((E14*E5)/(C14+D14+E14+F14+G14+H14+I14+J14))+((F14*F5)/(C14+D14+E14+F14+G14+H14+I14+J14))+((G14*G5)/(C14+D14+E14+F14+G14+H14+I14+J14))+((H14*H5)/(C14+D14+E14+F14+G14+H14+I14+J14))+((I14*I5)/(C14+D14+E14+F14+G14+H14+I14+J14))+((J14*J5)/(C14+D14+E14+F14+G14+H14+I14+J14))</f>
        <v>2.6804123711340204</v>
      </c>
    </row>
    <row r="15" spans="1:13">
      <c r="A15" s="13"/>
      <c r="B15" s="2" t="s">
        <v>4</v>
      </c>
      <c r="C15" s="14">
        <f>C14/B14*100</f>
        <v>13.586956521739129</v>
      </c>
      <c r="D15" s="14">
        <f>D14/B14*100</f>
        <v>19.565217391304348</v>
      </c>
      <c r="E15" s="14">
        <f>E14/B14*100</f>
        <v>21.195652173913043</v>
      </c>
      <c r="F15" s="14">
        <f>F14/B14*100</f>
        <v>20.108695652173914</v>
      </c>
      <c r="G15" s="14">
        <f>G14/B14*100</f>
        <v>9.2391304347826075</v>
      </c>
      <c r="H15" s="14">
        <f>H14/B14*100</f>
        <v>11.413043478260869</v>
      </c>
      <c r="I15" s="14">
        <f>I14/B14*100</f>
        <v>10.326086956521738</v>
      </c>
      <c r="J15" s="14">
        <f>J14/B14*100</f>
        <v>0</v>
      </c>
      <c r="K15" s="14">
        <f>K14/B14*100</f>
        <v>0</v>
      </c>
      <c r="L15" s="14">
        <f>L14/B14*100</f>
        <v>0</v>
      </c>
      <c r="M15" s="17">
        <f>SUM(C15:E15)</f>
        <v>54.347826086956516</v>
      </c>
    </row>
    <row r="17" spans="1:15">
      <c r="A17" s="44"/>
      <c r="B17" s="44"/>
      <c r="C17" s="44"/>
      <c r="D17" s="44"/>
      <c r="E17" s="44"/>
      <c r="F17" s="44"/>
      <c r="G17" s="44"/>
      <c r="H17" s="44"/>
      <c r="I17" s="44"/>
      <c r="J17" s="44" t="s">
        <v>33</v>
      </c>
      <c r="K17" s="44"/>
      <c r="L17" s="44"/>
      <c r="M17" s="15"/>
      <c r="N17" s="5"/>
      <c r="O17" s="5"/>
    </row>
    <row r="18" spans="1:15">
      <c r="A18" s="44"/>
      <c r="B18" s="44"/>
      <c r="C18" s="44"/>
      <c r="D18" s="44"/>
      <c r="E18" s="44"/>
      <c r="F18" s="44"/>
      <c r="G18" s="44"/>
      <c r="H18" s="44"/>
      <c r="I18" s="44"/>
      <c r="J18" s="44" t="s">
        <v>18</v>
      </c>
      <c r="K18" s="44"/>
      <c r="L18" s="44"/>
      <c r="M18" s="15"/>
      <c r="N18" s="5"/>
      <c r="O18" s="5"/>
    </row>
    <row r="19" spans="1:15">
      <c r="A19" s="44"/>
      <c r="B19" s="44"/>
      <c r="C19" s="44"/>
      <c r="D19" s="44"/>
      <c r="E19" s="44"/>
      <c r="F19" s="44"/>
      <c r="G19" s="44"/>
      <c r="H19" s="44"/>
      <c r="I19" s="44"/>
      <c r="J19" s="44" t="s">
        <v>6</v>
      </c>
      <c r="K19" s="44"/>
      <c r="L19" s="44"/>
      <c r="M19" s="15"/>
      <c r="N19" s="5"/>
      <c r="O19" s="5"/>
    </row>
    <row r="20" spans="1: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5"/>
      <c r="O20" s="5"/>
    </row>
    <row r="21" spans="1: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5"/>
      <c r="O21" s="5"/>
    </row>
    <row r="22" spans="1: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5"/>
      <c r="O22" s="5"/>
    </row>
    <row r="23" spans="1: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5"/>
      <c r="O23" s="5"/>
    </row>
    <row r="24" spans="1:15">
      <c r="A24" s="6"/>
      <c r="B24" s="6"/>
      <c r="C24" s="7" t="s">
        <v>42</v>
      </c>
      <c r="D24" s="6"/>
      <c r="E24" s="6"/>
      <c r="F24" s="6"/>
      <c r="G24" s="6"/>
      <c r="H24" s="6"/>
      <c r="I24" s="6"/>
      <c r="J24" s="6"/>
      <c r="K24" s="6"/>
      <c r="L24" s="6"/>
      <c r="M24" s="8" t="s">
        <v>37</v>
      </c>
    </row>
    <row r="25" spans="1:15">
      <c r="A25" s="6"/>
      <c r="B25" s="6"/>
      <c r="C25" s="7" t="s">
        <v>36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5">
      <c r="A26" s="6"/>
      <c r="B26" s="6"/>
      <c r="C26" s="40" t="s">
        <v>44</v>
      </c>
      <c r="D26" s="40"/>
      <c r="E26" s="40" t="s">
        <v>45</v>
      </c>
      <c r="F26" s="6"/>
      <c r="G26" s="6"/>
      <c r="H26" s="7" t="s">
        <v>46</v>
      </c>
      <c r="I26" s="6"/>
      <c r="J26" s="18"/>
      <c r="K26" s="7" t="s">
        <v>10</v>
      </c>
      <c r="L26" s="7" t="s">
        <v>19</v>
      </c>
      <c r="M26" s="6"/>
    </row>
    <row r="27" spans="1:15">
      <c r="A27" s="42" t="s">
        <v>31</v>
      </c>
      <c r="B27" s="42" t="s">
        <v>0</v>
      </c>
      <c r="C27" s="43" t="s">
        <v>1</v>
      </c>
      <c r="D27" s="43"/>
      <c r="E27" s="43"/>
      <c r="F27" s="43"/>
      <c r="G27" s="43"/>
      <c r="H27" s="43"/>
      <c r="I27" s="43"/>
      <c r="J27" s="43"/>
      <c r="K27" s="43"/>
      <c r="L27" s="43"/>
      <c r="M27" s="19" t="s">
        <v>15</v>
      </c>
    </row>
    <row r="28" spans="1:15">
      <c r="A28" s="42"/>
      <c r="B28" s="42"/>
      <c r="C28" s="10">
        <v>4</v>
      </c>
      <c r="D28" s="10">
        <v>3.5</v>
      </c>
      <c r="E28" s="10">
        <v>3</v>
      </c>
      <c r="F28" s="10">
        <v>2.5</v>
      </c>
      <c r="G28" s="10">
        <v>2</v>
      </c>
      <c r="H28" s="10">
        <v>1.5</v>
      </c>
      <c r="I28" s="10">
        <v>1</v>
      </c>
      <c r="J28" s="10">
        <v>0</v>
      </c>
      <c r="K28" s="10" t="s">
        <v>2</v>
      </c>
      <c r="L28" s="10" t="s">
        <v>3</v>
      </c>
      <c r="M28" s="20" t="s">
        <v>14</v>
      </c>
    </row>
    <row r="29" spans="1:15">
      <c r="A29" s="36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1"/>
    </row>
    <row r="30" spans="1:15">
      <c r="A30" s="36">
        <v>2</v>
      </c>
      <c r="B30" s="12">
        <v>46</v>
      </c>
      <c r="C30" s="12">
        <v>28</v>
      </c>
      <c r="D30" s="12">
        <v>9</v>
      </c>
      <c r="E30" s="12">
        <v>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1" t="s">
        <v>17</v>
      </c>
    </row>
    <row r="31" spans="1:15">
      <c r="A31" s="36">
        <v>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/>
    </row>
    <row r="32" spans="1:15">
      <c r="A32" s="36">
        <v>4</v>
      </c>
      <c r="B32" s="12">
        <v>44</v>
      </c>
      <c r="C32" s="12">
        <v>1</v>
      </c>
      <c r="D32" s="12">
        <v>16</v>
      </c>
      <c r="E32" s="12">
        <v>15</v>
      </c>
      <c r="F32" s="12">
        <v>6</v>
      </c>
      <c r="G32" s="12">
        <v>4</v>
      </c>
      <c r="H32" s="12">
        <v>1</v>
      </c>
      <c r="I32" s="12">
        <v>1</v>
      </c>
      <c r="J32" s="12">
        <v>0</v>
      </c>
      <c r="K32" s="12">
        <v>0</v>
      </c>
      <c r="L32" s="12">
        <v>0</v>
      </c>
      <c r="M32" s="11" t="s">
        <v>17</v>
      </c>
    </row>
    <row r="33" spans="1:13">
      <c r="A33" s="36">
        <v>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>
      <c r="A34" s="36">
        <v>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>
      <c r="A35" s="36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>
      <c r="A36" s="36">
        <v>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>
      <c r="A37" s="36">
        <v>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3">
      <c r="A38" s="37" t="s">
        <v>5</v>
      </c>
      <c r="B38" s="3">
        <f t="shared" ref="B38:L38" si="1">SUM(B29:B37)</f>
        <v>90</v>
      </c>
      <c r="C38" s="3">
        <f t="shared" si="1"/>
        <v>29</v>
      </c>
      <c r="D38" s="3">
        <f t="shared" si="1"/>
        <v>25</v>
      </c>
      <c r="E38" s="3">
        <f t="shared" si="1"/>
        <v>24</v>
      </c>
      <c r="F38" s="3">
        <f t="shared" si="1"/>
        <v>6</v>
      </c>
      <c r="G38" s="3">
        <f t="shared" si="1"/>
        <v>4</v>
      </c>
      <c r="H38" s="3">
        <f t="shared" si="1"/>
        <v>1</v>
      </c>
      <c r="I38" s="3">
        <f t="shared" si="1"/>
        <v>1</v>
      </c>
      <c r="J38" s="3">
        <f t="shared" si="1"/>
        <v>0</v>
      </c>
      <c r="K38" s="3">
        <f t="shared" si="1"/>
        <v>0</v>
      </c>
      <c r="L38" s="3">
        <f t="shared" si="1"/>
        <v>0</v>
      </c>
      <c r="M38" s="16">
        <f>((C38*C28)/(C38+D38+E38+F38+G38+H38+I38+J38))+((D38*D28)/(C38+D38+E38+F38+G38+H38+I38+J38))+((E38*E28)/(C38+D38+E38+F38+G38+H38+I38+J38))+((F38*F28)/(C38+D38+E38+F38+G38+H38+I38+J38))+((G38*G28)/(C38+D38+E38+F38+G38+H38+I38+J38))+((H38*H28)/(C38+D38+E38+F38+G38+H38+I38+J38))+((I38*I28)/(C38+D38+E38+F38+G38+H38+I38+J38))+((J38*J28)/(C38+D38+E38+F38+G38+H38+I38+J38))</f>
        <v>3.3444444444444441</v>
      </c>
    </row>
    <row r="39" spans="1:13">
      <c r="A39" s="13"/>
      <c r="B39" s="37" t="s">
        <v>4</v>
      </c>
      <c r="C39" s="14">
        <f>C38/B38*100</f>
        <v>32.222222222222221</v>
      </c>
      <c r="D39" s="14">
        <f>D38/B38*100</f>
        <v>27.777777777777779</v>
      </c>
      <c r="E39" s="14">
        <f>E38/B38*100</f>
        <v>26.666666666666668</v>
      </c>
      <c r="F39" s="14">
        <f>F38/B38*100</f>
        <v>6.666666666666667</v>
      </c>
      <c r="G39" s="14">
        <f>G38/B38*100</f>
        <v>4.4444444444444446</v>
      </c>
      <c r="H39" s="14">
        <f>H38/B38*100</f>
        <v>1.1111111111111112</v>
      </c>
      <c r="I39" s="14">
        <f>I38/B38*100</f>
        <v>1.1111111111111112</v>
      </c>
      <c r="J39" s="14">
        <f>J38/B38*100</f>
        <v>0</v>
      </c>
      <c r="K39" s="14">
        <f>K38/B38*100</f>
        <v>0</v>
      </c>
      <c r="L39" s="14">
        <f>L38/B38*100</f>
        <v>0</v>
      </c>
      <c r="M39" s="17">
        <f>SUM(C39:E39)</f>
        <v>86.666666666666671</v>
      </c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 t="s">
        <v>33</v>
      </c>
      <c r="K41" s="44"/>
      <c r="L41" s="44"/>
      <c r="M41" s="35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 t="s">
        <v>18</v>
      </c>
      <c r="K42" s="44"/>
      <c r="L42" s="44"/>
      <c r="M42" s="35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 t="s">
        <v>6</v>
      </c>
      <c r="K43" s="44"/>
      <c r="L43" s="44"/>
      <c r="M43" s="35"/>
    </row>
    <row r="44" spans="1:1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>
      <c r="A47" s="6"/>
      <c r="B47" s="6"/>
      <c r="C47" s="7" t="s">
        <v>42</v>
      </c>
      <c r="D47" s="6"/>
      <c r="E47" s="6"/>
      <c r="F47" s="6"/>
      <c r="G47" s="6"/>
      <c r="H47" s="6"/>
      <c r="I47" s="6"/>
      <c r="J47" s="6"/>
      <c r="K47" s="6"/>
      <c r="L47" s="6"/>
      <c r="M47" s="8" t="s">
        <v>37</v>
      </c>
    </row>
    <row r="48" spans="1:13">
      <c r="A48" s="6"/>
      <c r="B48" s="6"/>
      <c r="C48" s="7" t="s">
        <v>36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6"/>
      <c r="B49" s="6"/>
      <c r="C49" s="40" t="s">
        <v>44</v>
      </c>
      <c r="D49" s="40"/>
      <c r="E49" s="40" t="s">
        <v>61</v>
      </c>
      <c r="F49" s="6"/>
      <c r="G49" s="6"/>
      <c r="H49" s="7" t="s">
        <v>54</v>
      </c>
      <c r="I49" s="6"/>
      <c r="J49" s="18"/>
      <c r="K49" s="7" t="s">
        <v>10</v>
      </c>
      <c r="L49" s="7" t="s">
        <v>19</v>
      </c>
      <c r="M49" s="6"/>
    </row>
    <row r="50" spans="1:13">
      <c r="A50" s="42" t="s">
        <v>31</v>
      </c>
      <c r="B50" s="42" t="s">
        <v>0</v>
      </c>
      <c r="C50" s="43" t="s">
        <v>1</v>
      </c>
      <c r="D50" s="43"/>
      <c r="E50" s="43"/>
      <c r="F50" s="43"/>
      <c r="G50" s="43"/>
      <c r="H50" s="43"/>
      <c r="I50" s="43"/>
      <c r="J50" s="43"/>
      <c r="K50" s="43"/>
      <c r="L50" s="43"/>
      <c r="M50" s="19" t="s">
        <v>15</v>
      </c>
    </row>
    <row r="51" spans="1:13">
      <c r="A51" s="42"/>
      <c r="B51" s="42"/>
      <c r="C51" s="10">
        <v>4</v>
      </c>
      <c r="D51" s="10">
        <v>3.5</v>
      </c>
      <c r="E51" s="10">
        <v>3</v>
      </c>
      <c r="F51" s="10">
        <v>2.5</v>
      </c>
      <c r="G51" s="10">
        <v>2</v>
      </c>
      <c r="H51" s="10">
        <v>1.5</v>
      </c>
      <c r="I51" s="10">
        <v>1</v>
      </c>
      <c r="J51" s="10">
        <v>0</v>
      </c>
      <c r="K51" s="10" t="s">
        <v>2</v>
      </c>
      <c r="L51" s="10" t="s">
        <v>3</v>
      </c>
      <c r="M51" s="20" t="s">
        <v>14</v>
      </c>
    </row>
    <row r="52" spans="1:13">
      <c r="A52" s="36">
        <v>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</row>
    <row r="53" spans="1:13">
      <c r="A53" s="36">
        <v>2</v>
      </c>
      <c r="B53" s="12">
        <v>43</v>
      </c>
      <c r="C53" s="12">
        <v>1</v>
      </c>
      <c r="D53" s="12">
        <v>4</v>
      </c>
      <c r="E53" s="12">
        <v>18</v>
      </c>
      <c r="F53" s="12">
        <v>9</v>
      </c>
      <c r="G53" s="12">
        <v>6</v>
      </c>
      <c r="H53" s="12">
        <v>3</v>
      </c>
      <c r="I53" s="12">
        <v>2</v>
      </c>
      <c r="J53" s="12">
        <v>0</v>
      </c>
      <c r="K53" s="12">
        <v>0</v>
      </c>
      <c r="L53" s="12">
        <v>0</v>
      </c>
      <c r="M53" s="11" t="s">
        <v>17</v>
      </c>
    </row>
    <row r="54" spans="1:13">
      <c r="A54" s="36">
        <v>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</row>
    <row r="55" spans="1:13">
      <c r="A55" s="36">
        <v>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</row>
    <row r="56" spans="1:13">
      <c r="A56" s="36">
        <v>5</v>
      </c>
      <c r="B56" s="12">
        <v>30</v>
      </c>
      <c r="C56" s="12">
        <v>2</v>
      </c>
      <c r="D56" s="12">
        <v>8</v>
      </c>
      <c r="E56" s="12">
        <v>4</v>
      </c>
      <c r="F56" s="12">
        <v>3</v>
      </c>
      <c r="G56" s="12">
        <v>5</v>
      </c>
      <c r="H56" s="12">
        <v>8</v>
      </c>
      <c r="I56" s="12">
        <v>0</v>
      </c>
      <c r="J56" s="12">
        <v>0</v>
      </c>
      <c r="K56" s="12">
        <v>0</v>
      </c>
      <c r="L56" s="12">
        <v>0</v>
      </c>
      <c r="M56" s="11" t="s">
        <v>17</v>
      </c>
    </row>
    <row r="57" spans="1:13">
      <c r="A57" s="37" t="s">
        <v>5</v>
      </c>
      <c r="B57" s="3">
        <f t="shared" ref="B57:L57" si="2">SUM(B52:B56)</f>
        <v>73</v>
      </c>
      <c r="C57" s="3">
        <f t="shared" si="2"/>
        <v>3</v>
      </c>
      <c r="D57" s="3">
        <f t="shared" si="2"/>
        <v>12</v>
      </c>
      <c r="E57" s="3">
        <f t="shared" si="2"/>
        <v>22</v>
      </c>
      <c r="F57" s="3">
        <f t="shared" si="2"/>
        <v>12</v>
      </c>
      <c r="G57" s="3">
        <f t="shared" si="2"/>
        <v>11</v>
      </c>
      <c r="H57" s="3">
        <f t="shared" si="2"/>
        <v>11</v>
      </c>
      <c r="I57" s="3">
        <f t="shared" si="2"/>
        <v>2</v>
      </c>
      <c r="J57" s="3">
        <f t="shared" si="2"/>
        <v>0</v>
      </c>
      <c r="K57" s="3">
        <f t="shared" si="2"/>
        <v>0</v>
      </c>
      <c r="L57" s="3">
        <f t="shared" si="2"/>
        <v>0</v>
      </c>
      <c r="M57" s="16">
        <f>((C57*C51)/(C57+D57+E57+F57+G57+H57+I57+J57))+((D57*D51)/(C57+D57+E57+F57+G57+H57+I57+J57))+((E57*E51)/(C57+D57+E57+F57+G57+H57+I57+J57))+((F57*F51)/(C57+D57+E57+F57+G57+H57+I57+J57))+((G57*G51)/(C57+D57+E57+F57+G57+H57+I57+J57))+((H57*H51)/(C57+D57+E57+F57+G57+H57+I57+J57))+((I57*I51)/(C57+D57+E57+F57+G57+H57+I57+J57))+((J57*J51)/(C57+D57+E57+F57+G57+H57+I57+J57))</f>
        <v>2.60958904109589</v>
      </c>
    </row>
    <row r="58" spans="1:13">
      <c r="A58" s="13"/>
      <c r="B58" s="37" t="s">
        <v>4</v>
      </c>
      <c r="C58" s="14">
        <f>C57/B57*100</f>
        <v>4.10958904109589</v>
      </c>
      <c r="D58" s="14">
        <f>D57/B57*100</f>
        <v>16.43835616438356</v>
      </c>
      <c r="E58" s="14">
        <f>E57/B57*100</f>
        <v>30.136986301369863</v>
      </c>
      <c r="F58" s="14">
        <f>F57/B57*100</f>
        <v>16.43835616438356</v>
      </c>
      <c r="G58" s="14">
        <f>G57/B57*100</f>
        <v>15.068493150684931</v>
      </c>
      <c r="H58" s="14">
        <f>H57/B57*100</f>
        <v>15.068493150684931</v>
      </c>
      <c r="I58" s="14">
        <f>I57/B57*100</f>
        <v>2.7397260273972601</v>
      </c>
      <c r="J58" s="14">
        <f>J57/B57*100</f>
        <v>0</v>
      </c>
      <c r="K58" s="14">
        <f>K57/B57*100</f>
        <v>0</v>
      </c>
      <c r="L58" s="14">
        <f>L57/B57*100</f>
        <v>0</v>
      </c>
      <c r="M58" s="17">
        <f>SUM(C58:E58)</f>
        <v>50.68493150684931</v>
      </c>
    </row>
    <row r="60" spans="1:13">
      <c r="A60" s="44"/>
      <c r="B60" s="44"/>
      <c r="C60" s="44"/>
      <c r="D60" s="44"/>
      <c r="E60" s="44"/>
      <c r="F60" s="44"/>
      <c r="G60" s="44"/>
      <c r="H60" s="44"/>
      <c r="I60" s="44"/>
      <c r="J60" s="44" t="s">
        <v>33</v>
      </c>
      <c r="K60" s="44"/>
      <c r="L60" s="44"/>
      <c r="M60" s="35"/>
    </row>
    <row r="61" spans="1:13">
      <c r="A61" s="44"/>
      <c r="B61" s="44"/>
      <c r="C61" s="44"/>
      <c r="D61" s="44"/>
      <c r="E61" s="44"/>
      <c r="F61" s="44"/>
      <c r="G61" s="44"/>
      <c r="H61" s="44"/>
      <c r="I61" s="44"/>
      <c r="J61" s="44" t="s">
        <v>18</v>
      </c>
      <c r="K61" s="44"/>
      <c r="L61" s="44"/>
      <c r="M61" s="35"/>
    </row>
    <row r="62" spans="1:13">
      <c r="A62" s="44"/>
      <c r="B62" s="44"/>
      <c r="C62" s="44"/>
      <c r="D62" s="44"/>
      <c r="E62" s="44"/>
      <c r="F62" s="44"/>
      <c r="G62" s="44"/>
      <c r="H62" s="44"/>
      <c r="I62" s="44"/>
      <c r="J62" s="44" t="s">
        <v>6</v>
      </c>
      <c r="K62" s="44"/>
      <c r="L62" s="44"/>
      <c r="M62" s="35"/>
    </row>
  </sheetData>
  <mergeCells count="45">
    <mergeCell ref="A4:A5"/>
    <mergeCell ref="B4:B5"/>
    <mergeCell ref="C4:L4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42:C42"/>
    <mergeCell ref="D42:F42"/>
    <mergeCell ref="G42:I42"/>
    <mergeCell ref="J42:L42"/>
    <mergeCell ref="A43:C43"/>
    <mergeCell ref="D43:F43"/>
    <mergeCell ref="G43:I43"/>
    <mergeCell ref="J43:L43"/>
    <mergeCell ref="A62:C62"/>
    <mergeCell ref="D62:F62"/>
    <mergeCell ref="G62:I62"/>
    <mergeCell ref="J62:L62"/>
    <mergeCell ref="A61:C61"/>
    <mergeCell ref="D61:F61"/>
    <mergeCell ref="G61:I61"/>
    <mergeCell ref="J61:L61"/>
    <mergeCell ref="A27:A28"/>
    <mergeCell ref="B27:B28"/>
    <mergeCell ref="C27:L27"/>
    <mergeCell ref="A41:C41"/>
    <mergeCell ref="D41:F41"/>
    <mergeCell ref="G41:I41"/>
    <mergeCell ref="J41:L41"/>
    <mergeCell ref="A50:A51"/>
    <mergeCell ref="B50:B51"/>
    <mergeCell ref="C50:L50"/>
    <mergeCell ref="A60:C60"/>
    <mergeCell ref="D60:F60"/>
    <mergeCell ref="G60:I60"/>
    <mergeCell ref="J60:L6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7" workbookViewId="0">
      <selection activeCell="A18" sqref="A18"/>
    </sheetView>
  </sheetViews>
  <sheetFormatPr defaultColWidth="9" defaultRowHeight="21"/>
  <cols>
    <col min="1" max="2" width="8.85546875" style="4" customWidth="1"/>
    <col min="3" max="3" width="9" style="4"/>
    <col min="4" max="4" width="8.7109375" style="4" customWidth="1"/>
    <col min="5" max="14" width="6.7109375" style="4" customWidth="1"/>
    <col min="15" max="15" width="28.85546875" style="4" customWidth="1"/>
    <col min="16" max="16384" width="9" style="4"/>
  </cols>
  <sheetData>
    <row r="1" spans="1:15">
      <c r="A1" s="21"/>
      <c r="B1" s="21"/>
      <c r="C1" s="22" t="s">
        <v>65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3" t="s">
        <v>59</v>
      </c>
    </row>
    <row r="2" spans="1:15">
      <c r="A2" s="21"/>
      <c r="B2" s="21"/>
      <c r="C2" s="22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1"/>
      <c r="B3" s="21"/>
      <c r="C3" s="22" t="s">
        <v>29</v>
      </c>
      <c r="E3" s="21"/>
      <c r="F3" s="21"/>
      <c r="G3" s="21"/>
      <c r="H3" s="21"/>
      <c r="I3" s="22" t="s">
        <v>10</v>
      </c>
      <c r="J3" s="21"/>
      <c r="K3" s="22" t="s">
        <v>24</v>
      </c>
      <c r="L3" s="21"/>
      <c r="M3" s="21"/>
      <c r="N3" s="21"/>
      <c r="O3" s="21"/>
    </row>
    <row r="4" spans="1:15">
      <c r="A4" s="49" t="s">
        <v>11</v>
      </c>
      <c r="B4" s="51" t="s">
        <v>55</v>
      </c>
      <c r="C4" s="49" t="s">
        <v>31</v>
      </c>
      <c r="D4" s="49" t="s">
        <v>0</v>
      </c>
      <c r="E4" s="50" t="s">
        <v>1</v>
      </c>
      <c r="F4" s="50"/>
      <c r="G4" s="50"/>
      <c r="H4" s="50"/>
      <c r="I4" s="50"/>
      <c r="J4" s="50"/>
      <c r="K4" s="50"/>
      <c r="L4" s="50"/>
      <c r="M4" s="50"/>
      <c r="N4" s="50"/>
      <c r="O4" s="24" t="s">
        <v>16</v>
      </c>
    </row>
    <row r="5" spans="1:15">
      <c r="A5" s="49"/>
      <c r="B5" s="52"/>
      <c r="C5" s="49"/>
      <c r="D5" s="49"/>
      <c r="E5" s="25">
        <v>4</v>
      </c>
      <c r="F5" s="25">
        <v>3.5</v>
      </c>
      <c r="G5" s="25">
        <v>3</v>
      </c>
      <c r="H5" s="25">
        <v>2.5</v>
      </c>
      <c r="I5" s="25">
        <v>2</v>
      </c>
      <c r="J5" s="25">
        <v>1.5</v>
      </c>
      <c r="K5" s="25">
        <v>1</v>
      </c>
      <c r="L5" s="25">
        <v>0</v>
      </c>
      <c r="M5" s="25" t="s">
        <v>2</v>
      </c>
      <c r="N5" s="25" t="s">
        <v>3</v>
      </c>
      <c r="O5" s="26" t="s">
        <v>14</v>
      </c>
    </row>
    <row r="6" spans="1:15">
      <c r="A6" s="27" t="s">
        <v>48</v>
      </c>
      <c r="B6" s="27" t="s">
        <v>58</v>
      </c>
      <c r="C6" s="28" t="s">
        <v>25</v>
      </c>
      <c r="D6" s="27">
        <v>90</v>
      </c>
      <c r="E6" s="27">
        <v>29</v>
      </c>
      <c r="F6" s="27">
        <v>25</v>
      </c>
      <c r="G6" s="27">
        <v>24</v>
      </c>
      <c r="H6" s="27">
        <v>6</v>
      </c>
      <c r="I6" s="27">
        <v>4</v>
      </c>
      <c r="J6" s="27">
        <v>1</v>
      </c>
      <c r="K6" s="27">
        <v>1</v>
      </c>
      <c r="L6" s="27">
        <v>0</v>
      </c>
      <c r="M6" s="27">
        <v>0</v>
      </c>
      <c r="N6" s="27">
        <v>0</v>
      </c>
      <c r="O6" s="27" t="s">
        <v>26</v>
      </c>
    </row>
    <row r="7" spans="1:15">
      <c r="A7" s="27" t="s">
        <v>68</v>
      </c>
      <c r="B7" s="27" t="s">
        <v>56</v>
      </c>
      <c r="C7" s="28" t="s">
        <v>28</v>
      </c>
      <c r="D7" s="27">
        <v>220</v>
      </c>
      <c r="E7" s="27">
        <v>25</v>
      </c>
      <c r="F7" s="27">
        <v>36</v>
      </c>
      <c r="G7" s="27">
        <v>39</v>
      </c>
      <c r="H7" s="27">
        <v>37</v>
      </c>
      <c r="I7" s="27">
        <v>17</v>
      </c>
      <c r="J7" s="27">
        <v>21</v>
      </c>
      <c r="K7" s="27">
        <v>19</v>
      </c>
      <c r="L7" s="27">
        <v>0</v>
      </c>
      <c r="M7" s="27">
        <v>0</v>
      </c>
      <c r="N7" s="27">
        <v>0</v>
      </c>
      <c r="O7" s="27" t="s">
        <v>27</v>
      </c>
    </row>
    <row r="8" spans="1:15">
      <c r="A8" s="27" t="s">
        <v>49</v>
      </c>
      <c r="B8" s="27" t="s">
        <v>57</v>
      </c>
      <c r="C8" s="28" t="s">
        <v>50</v>
      </c>
      <c r="D8" s="27">
        <v>73</v>
      </c>
      <c r="E8" s="27">
        <v>3</v>
      </c>
      <c r="F8" s="27">
        <v>12</v>
      </c>
      <c r="G8" s="27">
        <v>22</v>
      </c>
      <c r="H8" s="27">
        <v>12</v>
      </c>
      <c r="I8" s="27">
        <v>11</v>
      </c>
      <c r="J8" s="27">
        <v>11</v>
      </c>
      <c r="K8" s="27">
        <v>2</v>
      </c>
      <c r="L8" s="27">
        <v>0</v>
      </c>
      <c r="M8" s="27">
        <v>0</v>
      </c>
      <c r="N8" s="27">
        <v>0</v>
      </c>
      <c r="O8" s="27" t="s">
        <v>26</v>
      </c>
    </row>
    <row r="9" spans="1:15">
      <c r="A9" s="27"/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>
      <c r="A10" s="27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27"/>
      <c r="B12" s="27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>
      <c r="A13" s="27"/>
      <c r="B13" s="27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>
      <c r="A14" s="27"/>
      <c r="B14" s="27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21" customHeight="1">
      <c r="A15" s="53" t="s">
        <v>5</v>
      </c>
      <c r="B15" s="54"/>
      <c r="C15" s="55"/>
      <c r="D15" s="30">
        <f>SUM(D6:D14)</f>
        <v>383</v>
      </c>
      <c r="E15" s="30">
        <f t="shared" ref="E15:N15" si="0">SUM(E6:E14)</f>
        <v>57</v>
      </c>
      <c r="F15" s="30">
        <f t="shared" si="0"/>
        <v>73</v>
      </c>
      <c r="G15" s="30">
        <f t="shared" si="0"/>
        <v>85</v>
      </c>
      <c r="H15" s="30">
        <f t="shared" si="0"/>
        <v>55</v>
      </c>
      <c r="I15" s="30">
        <f t="shared" si="0"/>
        <v>32</v>
      </c>
      <c r="J15" s="30">
        <f t="shared" si="0"/>
        <v>33</v>
      </c>
      <c r="K15" s="30">
        <f t="shared" si="0"/>
        <v>22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16">
        <f>((E15*E5)/(E15+F15+G15+H15+I15+J15+K15+L15))+((F15*F5)/(E15+F15+G15+H15+I15+J15+K15+L15))+((G15*G5)/(E15+F15+G15+H15+I15+J15+K15+L15))+((H15*H5)/(E15+F15+G15+H15+I15+J15+K15+L15))+((I15*I5)/(E15+F15+G15+H15+I15+J15+K15+L15))+((J15*J5)/(E15+F15+G15+H15+I15+J15+K15+L15))+((K15*K5)/(E15+F15+G15+H15+I15+J15+K15+L15))+((L15*L5)/(E15+F15+G15+H15+I15+J15+K15+L15))</f>
        <v>2.833333333333333</v>
      </c>
    </row>
    <row r="16" spans="1:15">
      <c r="A16" s="46" t="s">
        <v>4</v>
      </c>
      <c r="B16" s="47"/>
      <c r="C16" s="48"/>
      <c r="D16" s="41"/>
      <c r="E16" s="31">
        <f>E15/D15*100</f>
        <v>14.882506527415144</v>
      </c>
      <c r="F16" s="31">
        <f>F15/D15*100</f>
        <v>19.06005221932115</v>
      </c>
      <c r="G16" s="31">
        <f>G15/D15*100</f>
        <v>22.193211488250654</v>
      </c>
      <c r="H16" s="31">
        <f>H15/D15*100</f>
        <v>14.360313315926893</v>
      </c>
      <c r="I16" s="31">
        <f>I15/D15*100</f>
        <v>8.3550913838120113</v>
      </c>
      <c r="J16" s="31">
        <f>J15/D15*100</f>
        <v>8.6161879895561366</v>
      </c>
      <c r="K16" s="31">
        <f>K15/D15*100</f>
        <v>5.7441253263707575</v>
      </c>
      <c r="L16" s="31">
        <f>L15/D15*100</f>
        <v>0</v>
      </c>
      <c r="M16" s="31">
        <f>M15/D15*100</f>
        <v>0</v>
      </c>
      <c r="N16" s="31">
        <f>N15/D15*100</f>
        <v>0</v>
      </c>
      <c r="O16" s="17">
        <f>SUM(E16:G16)</f>
        <v>56.13577023498695</v>
      </c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7">
      <c r="A19" s="33" t="s">
        <v>30</v>
      </c>
      <c r="B19" s="33"/>
      <c r="C19" s="33"/>
      <c r="D19" s="45" t="s">
        <v>12</v>
      </c>
      <c r="E19" s="45"/>
      <c r="F19" s="45"/>
      <c r="G19" s="34"/>
      <c r="H19" s="45" t="s">
        <v>12</v>
      </c>
      <c r="I19" s="45"/>
      <c r="J19" s="45"/>
      <c r="K19" s="34"/>
      <c r="L19" s="45" t="s">
        <v>12</v>
      </c>
      <c r="M19" s="45"/>
      <c r="N19" s="45"/>
      <c r="O19" s="32" t="s">
        <v>72</v>
      </c>
      <c r="P19" s="5"/>
      <c r="Q19" s="5"/>
    </row>
    <row r="20" spans="1:17">
      <c r="A20" s="34" t="s">
        <v>18</v>
      </c>
      <c r="B20" s="34"/>
      <c r="C20" s="34"/>
      <c r="D20" s="45" t="s">
        <v>20</v>
      </c>
      <c r="E20" s="45"/>
      <c r="F20" s="45"/>
      <c r="G20" s="34"/>
      <c r="H20" s="45" t="s">
        <v>47</v>
      </c>
      <c r="I20" s="45"/>
      <c r="J20" s="45"/>
      <c r="K20" s="34"/>
      <c r="L20" s="45" t="s">
        <v>34</v>
      </c>
      <c r="M20" s="45"/>
      <c r="N20" s="45"/>
      <c r="O20" s="32" t="s">
        <v>32</v>
      </c>
      <c r="P20" s="5"/>
      <c r="Q20" s="5"/>
    </row>
    <row r="21" spans="1:17">
      <c r="A21" s="45" t="s">
        <v>6</v>
      </c>
      <c r="B21" s="45"/>
      <c r="C21" s="45"/>
      <c r="D21" s="45" t="s">
        <v>7</v>
      </c>
      <c r="E21" s="45"/>
      <c r="F21" s="45"/>
      <c r="G21" s="34"/>
      <c r="H21" s="45" t="s">
        <v>38</v>
      </c>
      <c r="I21" s="45"/>
      <c r="J21" s="45"/>
      <c r="K21" s="34"/>
      <c r="L21" s="45" t="s">
        <v>9</v>
      </c>
      <c r="M21" s="45"/>
      <c r="N21" s="45"/>
      <c r="O21" s="32" t="s">
        <v>8</v>
      </c>
      <c r="P21" s="5"/>
      <c r="Q21" s="5"/>
    </row>
  </sheetData>
  <mergeCells count="17">
    <mergeCell ref="L21:N21"/>
    <mergeCell ref="A4:A5"/>
    <mergeCell ref="C4:C5"/>
    <mergeCell ref="D4:D5"/>
    <mergeCell ref="E4:N4"/>
    <mergeCell ref="L19:N19"/>
    <mergeCell ref="L20:N20"/>
    <mergeCell ref="B4:B5"/>
    <mergeCell ref="A15:C15"/>
    <mergeCell ref="H19:J19"/>
    <mergeCell ref="H20:J20"/>
    <mergeCell ref="H21:J21"/>
    <mergeCell ref="A16:C16"/>
    <mergeCell ref="A21:C21"/>
    <mergeCell ref="D19:F19"/>
    <mergeCell ref="D20:F20"/>
    <mergeCell ref="D21:F2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61" zoomScaleNormal="100" workbookViewId="0">
      <selection activeCell="A47" sqref="A47:XFD47"/>
    </sheetView>
  </sheetViews>
  <sheetFormatPr defaultRowHeight="21"/>
  <cols>
    <col min="1" max="1" width="9.140625" style="1"/>
    <col min="2" max="2" width="8.7109375" style="1" customWidth="1"/>
    <col min="3" max="12" width="7.85546875" style="1" customWidth="1"/>
    <col min="13" max="13" width="25.5703125" style="1" customWidth="1"/>
    <col min="14" max="16384" width="9.140625" style="1"/>
  </cols>
  <sheetData>
    <row r="1" spans="1:13">
      <c r="A1" s="6"/>
      <c r="B1" s="6"/>
      <c r="C1" s="7" t="s">
        <v>42</v>
      </c>
      <c r="D1" s="6"/>
      <c r="E1" s="6"/>
      <c r="F1" s="6"/>
      <c r="G1" s="6"/>
      <c r="H1" s="6"/>
      <c r="I1" s="6"/>
      <c r="J1" s="6"/>
      <c r="K1" s="6"/>
      <c r="L1" s="6"/>
      <c r="M1" s="8" t="s">
        <v>37</v>
      </c>
    </row>
    <row r="2" spans="1:13">
      <c r="A2" s="6"/>
      <c r="B2" s="6"/>
      <c r="C2" s="7" t="s">
        <v>51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6"/>
      <c r="B3" s="6"/>
      <c r="C3" s="40" t="s">
        <v>40</v>
      </c>
      <c r="D3" s="40"/>
      <c r="E3" s="40" t="s">
        <v>52</v>
      </c>
      <c r="F3" s="6"/>
      <c r="G3" s="6"/>
      <c r="H3" s="7" t="s">
        <v>43</v>
      </c>
      <c r="I3" s="6"/>
      <c r="J3" s="18"/>
      <c r="K3" s="7" t="s">
        <v>10</v>
      </c>
      <c r="L3" s="7" t="s">
        <v>19</v>
      </c>
      <c r="M3" s="6"/>
    </row>
    <row r="4" spans="1:13">
      <c r="A4" s="42" t="s">
        <v>31</v>
      </c>
      <c r="B4" s="42" t="s">
        <v>0</v>
      </c>
      <c r="C4" s="43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19" t="s">
        <v>15</v>
      </c>
    </row>
    <row r="5" spans="1:13">
      <c r="A5" s="42"/>
      <c r="B5" s="42"/>
      <c r="C5" s="10">
        <v>4</v>
      </c>
      <c r="D5" s="10">
        <v>3.5</v>
      </c>
      <c r="E5" s="10">
        <v>3</v>
      </c>
      <c r="F5" s="10">
        <v>2.5</v>
      </c>
      <c r="G5" s="10">
        <v>2</v>
      </c>
      <c r="H5" s="10">
        <v>1.5</v>
      </c>
      <c r="I5" s="10">
        <v>1</v>
      </c>
      <c r="J5" s="10">
        <v>0</v>
      </c>
      <c r="K5" s="10" t="s">
        <v>2</v>
      </c>
      <c r="L5" s="10" t="s">
        <v>3</v>
      </c>
      <c r="M5" s="20" t="s">
        <v>14</v>
      </c>
    </row>
    <row r="6" spans="1:13">
      <c r="A6" s="36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</row>
    <row r="7" spans="1:13">
      <c r="A7" s="36">
        <v>2</v>
      </c>
      <c r="B7" s="12">
        <v>46</v>
      </c>
      <c r="C7" s="12">
        <v>40</v>
      </c>
      <c r="D7" s="12">
        <v>4</v>
      </c>
      <c r="E7" s="12">
        <v>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1" t="s">
        <v>17</v>
      </c>
    </row>
    <row r="8" spans="1:13">
      <c r="A8" s="36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3">
      <c r="A9" s="36">
        <v>4</v>
      </c>
      <c r="B9" s="12">
        <v>44</v>
      </c>
      <c r="C9" s="12">
        <v>7</v>
      </c>
      <c r="D9" s="12">
        <v>10</v>
      </c>
      <c r="E9" s="12">
        <v>6</v>
      </c>
      <c r="F9" s="12">
        <v>6</v>
      </c>
      <c r="G9" s="12">
        <v>4</v>
      </c>
      <c r="H9" s="12">
        <v>10</v>
      </c>
      <c r="I9" s="12">
        <v>1</v>
      </c>
      <c r="J9" s="12">
        <v>0</v>
      </c>
      <c r="K9" s="12">
        <v>0</v>
      </c>
      <c r="L9" s="12">
        <v>0</v>
      </c>
      <c r="M9" s="11" t="s">
        <v>17</v>
      </c>
    </row>
    <row r="10" spans="1:13">
      <c r="A10" s="36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</row>
    <row r="11" spans="1:13">
      <c r="A11" s="36">
        <v>6</v>
      </c>
      <c r="B11" s="12">
        <v>46</v>
      </c>
      <c r="C11" s="12">
        <v>14</v>
      </c>
      <c r="D11" s="12">
        <v>7</v>
      </c>
      <c r="E11" s="12">
        <v>12</v>
      </c>
      <c r="F11" s="12">
        <v>5</v>
      </c>
      <c r="G11" s="12">
        <v>1</v>
      </c>
      <c r="H11" s="12">
        <v>6</v>
      </c>
      <c r="I11" s="12">
        <v>0</v>
      </c>
      <c r="J11" s="12">
        <v>0</v>
      </c>
      <c r="K11" s="12">
        <v>0</v>
      </c>
      <c r="L11" s="12">
        <v>0</v>
      </c>
      <c r="M11" s="11" t="s">
        <v>17</v>
      </c>
    </row>
    <row r="12" spans="1:13">
      <c r="A12" s="36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</row>
    <row r="13" spans="1:13">
      <c r="A13" s="36">
        <v>8</v>
      </c>
      <c r="B13" s="12">
        <v>43</v>
      </c>
      <c r="C13" s="12">
        <v>11</v>
      </c>
      <c r="D13" s="12">
        <v>5</v>
      </c>
      <c r="E13" s="12">
        <v>7</v>
      </c>
      <c r="F13" s="12">
        <v>4</v>
      </c>
      <c r="G13" s="12">
        <v>5</v>
      </c>
      <c r="H13" s="12">
        <v>5</v>
      </c>
      <c r="I13" s="12">
        <v>4</v>
      </c>
      <c r="J13" s="12">
        <v>0</v>
      </c>
      <c r="K13" s="12">
        <v>0</v>
      </c>
      <c r="L13" s="12">
        <v>0</v>
      </c>
      <c r="M13" s="11" t="s">
        <v>17</v>
      </c>
    </row>
    <row r="14" spans="1:13">
      <c r="A14" s="37" t="s">
        <v>5</v>
      </c>
      <c r="B14" s="3">
        <f t="shared" ref="B14:L14" si="0">SUM(B6:B13)</f>
        <v>179</v>
      </c>
      <c r="C14" s="3">
        <f t="shared" si="0"/>
        <v>72</v>
      </c>
      <c r="D14" s="3">
        <f t="shared" si="0"/>
        <v>26</v>
      </c>
      <c r="E14" s="3">
        <f t="shared" si="0"/>
        <v>27</v>
      </c>
      <c r="F14" s="3">
        <f t="shared" si="0"/>
        <v>15</v>
      </c>
      <c r="G14" s="3">
        <f t="shared" si="0"/>
        <v>10</v>
      </c>
      <c r="H14" s="3">
        <f t="shared" si="0"/>
        <v>21</v>
      </c>
      <c r="I14" s="3">
        <f t="shared" si="0"/>
        <v>5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16">
        <f>((C14*C5)/(C14+D14+E14+F14+G14+H14+I14+J14))+((D14*D5)/(C14+D14+E14+F14+G14+H14+I14+J14))+((E14*E5)/(C14+D14+E14+F14+G14+H14+I14+J14))+((F14*F5)/(C14+D14+E14+F14+G14+H14+I14+J14))+((G14*G5)/(C14+D14+E14+F14+G14+H14+I14+J14))+((H14*H5)/(C14+D14+E14+F14+G14+H14+I14+J14))+((I14*I5)/(C14+D14+E14+F14+G14+H14+I14+J14))+((J14*J5)/(C14+D14+E14+F14+G14+H14+I14+J14))</f>
        <v>3.1477272727272725</v>
      </c>
    </row>
    <row r="15" spans="1:13">
      <c r="A15" s="13"/>
      <c r="B15" s="37" t="s">
        <v>4</v>
      </c>
      <c r="C15" s="14">
        <f>C14/B14*100</f>
        <v>40.22346368715084</v>
      </c>
      <c r="D15" s="14">
        <f>D14/B14*100</f>
        <v>14.52513966480447</v>
      </c>
      <c r="E15" s="14">
        <f>E14/B14*100</f>
        <v>15.083798882681565</v>
      </c>
      <c r="F15" s="14">
        <f>F14/B14*100</f>
        <v>8.3798882681564244</v>
      </c>
      <c r="G15" s="14">
        <f>G14/B14*100</f>
        <v>5.5865921787709496</v>
      </c>
      <c r="H15" s="14">
        <f>H14/B14*100</f>
        <v>11.731843575418994</v>
      </c>
      <c r="I15" s="14">
        <f>I14/B14*100</f>
        <v>2.7932960893854748</v>
      </c>
      <c r="J15" s="14">
        <f>J14/B14*100</f>
        <v>0</v>
      </c>
      <c r="K15" s="14">
        <f>K14/B14*100</f>
        <v>0</v>
      </c>
      <c r="L15" s="14">
        <f>L14/B14*100</f>
        <v>0</v>
      </c>
      <c r="M15" s="17">
        <f>SUM(C15:E15)</f>
        <v>69.832402234636874</v>
      </c>
    </row>
    <row r="17" spans="1:13">
      <c r="E17" s="44"/>
      <c r="F17" s="44"/>
      <c r="G17" s="44"/>
      <c r="K17" s="44" t="s">
        <v>33</v>
      </c>
      <c r="L17" s="44"/>
      <c r="M17" s="44"/>
    </row>
    <row r="18" spans="1:13">
      <c r="E18" s="44"/>
      <c r="F18" s="44"/>
      <c r="G18" s="44"/>
      <c r="K18" s="44" t="s">
        <v>18</v>
      </c>
      <c r="L18" s="44"/>
      <c r="M18" s="44"/>
    </row>
    <row r="19" spans="1:13">
      <c r="E19" s="44"/>
      <c r="F19" s="44"/>
      <c r="G19" s="44"/>
      <c r="K19" s="44" t="s">
        <v>6</v>
      </c>
      <c r="L19" s="44"/>
      <c r="M19" s="44"/>
    </row>
    <row r="24" spans="1:13">
      <c r="A24" s="6"/>
      <c r="B24" s="6"/>
      <c r="C24" s="7" t="s">
        <v>42</v>
      </c>
      <c r="D24" s="6"/>
      <c r="E24" s="6"/>
      <c r="F24" s="6"/>
      <c r="G24" s="6"/>
      <c r="H24" s="6"/>
      <c r="I24" s="6"/>
      <c r="J24" s="6"/>
      <c r="K24" s="6"/>
      <c r="L24" s="6"/>
      <c r="M24" s="8" t="s">
        <v>37</v>
      </c>
    </row>
    <row r="25" spans="1:13">
      <c r="A25" s="6"/>
      <c r="B25" s="6"/>
      <c r="C25" s="7" t="s">
        <v>63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/>
      <c r="C26" s="40" t="s">
        <v>44</v>
      </c>
      <c r="D26" s="40"/>
      <c r="E26" s="40" t="s">
        <v>53</v>
      </c>
      <c r="F26" s="6"/>
      <c r="G26" s="6"/>
      <c r="H26" s="7" t="s">
        <v>46</v>
      </c>
      <c r="I26" s="6"/>
      <c r="J26" s="18"/>
      <c r="K26" s="7" t="s">
        <v>10</v>
      </c>
      <c r="L26" s="7" t="s">
        <v>19</v>
      </c>
      <c r="M26" s="6"/>
    </row>
    <row r="27" spans="1:13">
      <c r="A27" s="42" t="s">
        <v>31</v>
      </c>
      <c r="B27" s="42" t="s">
        <v>0</v>
      </c>
      <c r="C27" s="43" t="s">
        <v>1</v>
      </c>
      <c r="D27" s="43"/>
      <c r="E27" s="43"/>
      <c r="F27" s="43"/>
      <c r="G27" s="43"/>
      <c r="H27" s="43"/>
      <c r="I27" s="43"/>
      <c r="J27" s="43"/>
      <c r="K27" s="43"/>
      <c r="L27" s="43"/>
      <c r="M27" s="19" t="s">
        <v>15</v>
      </c>
    </row>
    <row r="28" spans="1:13">
      <c r="A28" s="42"/>
      <c r="B28" s="42"/>
      <c r="C28" s="10">
        <v>4</v>
      </c>
      <c r="D28" s="10">
        <v>3.5</v>
      </c>
      <c r="E28" s="10">
        <v>3</v>
      </c>
      <c r="F28" s="10">
        <v>2.5</v>
      </c>
      <c r="G28" s="10">
        <v>2</v>
      </c>
      <c r="H28" s="10">
        <v>1.5</v>
      </c>
      <c r="I28" s="10">
        <v>1</v>
      </c>
      <c r="J28" s="10">
        <v>0</v>
      </c>
      <c r="K28" s="10" t="s">
        <v>2</v>
      </c>
      <c r="L28" s="10" t="s">
        <v>3</v>
      </c>
      <c r="M28" s="20" t="s">
        <v>14</v>
      </c>
    </row>
    <row r="29" spans="1:13">
      <c r="A29" s="36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1"/>
    </row>
    <row r="30" spans="1:13">
      <c r="A30" s="36">
        <v>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</row>
    <row r="31" spans="1:13">
      <c r="A31" s="36">
        <v>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/>
    </row>
    <row r="32" spans="1:13">
      <c r="A32" s="36">
        <v>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</row>
    <row r="33" spans="1:13">
      <c r="A33" s="36">
        <v>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/>
    </row>
    <row r="34" spans="1:13">
      <c r="A34" s="36">
        <v>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1"/>
    </row>
    <row r="35" spans="1:13">
      <c r="A35" s="36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1"/>
    </row>
    <row r="36" spans="1:13">
      <c r="A36" s="36">
        <v>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/>
    </row>
    <row r="37" spans="1:13">
      <c r="A37" s="36">
        <v>9</v>
      </c>
      <c r="B37" s="12">
        <v>42</v>
      </c>
      <c r="C37" s="12">
        <v>11</v>
      </c>
      <c r="D37" s="12">
        <v>2</v>
      </c>
      <c r="E37" s="12">
        <v>3</v>
      </c>
      <c r="F37" s="12">
        <v>9</v>
      </c>
      <c r="G37" s="12">
        <v>4</v>
      </c>
      <c r="H37" s="12">
        <v>2</v>
      </c>
      <c r="I37" s="12">
        <v>11</v>
      </c>
      <c r="J37" s="12">
        <v>0</v>
      </c>
      <c r="K37" s="12">
        <v>0</v>
      </c>
      <c r="L37" s="12">
        <v>0</v>
      </c>
      <c r="M37" s="11" t="s">
        <v>17</v>
      </c>
    </row>
    <row r="38" spans="1:13">
      <c r="A38" s="37" t="s">
        <v>5</v>
      </c>
      <c r="B38" s="3">
        <f t="shared" ref="B38:L38" si="1">SUM(B29:B37)</f>
        <v>42</v>
      </c>
      <c r="C38" s="3">
        <f t="shared" si="1"/>
        <v>11</v>
      </c>
      <c r="D38" s="3">
        <f t="shared" si="1"/>
        <v>2</v>
      </c>
      <c r="E38" s="3">
        <f t="shared" si="1"/>
        <v>3</v>
      </c>
      <c r="F38" s="3">
        <f t="shared" si="1"/>
        <v>9</v>
      </c>
      <c r="G38" s="3">
        <f t="shared" si="1"/>
        <v>4</v>
      </c>
      <c r="H38" s="3">
        <f t="shared" si="1"/>
        <v>2</v>
      </c>
      <c r="I38" s="3">
        <f t="shared" si="1"/>
        <v>11</v>
      </c>
      <c r="J38" s="3">
        <f t="shared" si="1"/>
        <v>0</v>
      </c>
      <c r="K38" s="3">
        <f t="shared" si="1"/>
        <v>0</v>
      </c>
      <c r="L38" s="3">
        <f t="shared" si="1"/>
        <v>0</v>
      </c>
      <c r="M38" s="16">
        <f>((C38*C28)/(C38+D38+E38+F38+G38+H38+I38+J38))+((D38*D28)/(C38+D38+E38+F38+G38+H38+I38+J38))+((E38*E28)/(C38+D38+E38+F38+G38+H38+I38+J38))+((F38*F28)/(C38+D38+E38+F38+G38+H38+I38+J38))+((G38*G28)/(C38+D38+E38+F38+G38+H38+I38+J38))+((H38*H28)/(C38+D38+E38+F38+G38+H38+I38+J38))+((I38*I28)/(C38+D38+E38+F38+G38+H38+I38+J38))+((J38*J28)/(C38+D38+E38+F38+G38+H38+I38+J38))</f>
        <v>2.4880952380952386</v>
      </c>
    </row>
    <row r="39" spans="1:13">
      <c r="A39" s="13"/>
      <c r="B39" s="37" t="s">
        <v>4</v>
      </c>
      <c r="C39" s="14">
        <f>C38/B38*100</f>
        <v>26.190476190476193</v>
      </c>
      <c r="D39" s="14">
        <f>D38/B38*100</f>
        <v>4.7619047619047619</v>
      </c>
      <c r="E39" s="14">
        <f>E38/B38*100</f>
        <v>7.1428571428571423</v>
      </c>
      <c r="F39" s="14">
        <f>F38/B38*100</f>
        <v>21.428571428571427</v>
      </c>
      <c r="G39" s="14">
        <f>G38/B38*100</f>
        <v>9.5238095238095237</v>
      </c>
      <c r="H39" s="14">
        <f>H38/B38*100</f>
        <v>4.7619047619047619</v>
      </c>
      <c r="I39" s="14">
        <f>I38/B38*100</f>
        <v>26.190476190476193</v>
      </c>
      <c r="J39" s="14">
        <f>J38/B38*100</f>
        <v>0</v>
      </c>
      <c r="K39" s="14">
        <f>K38/B38*100</f>
        <v>0</v>
      </c>
      <c r="L39" s="14">
        <f>L38/B38*100</f>
        <v>0</v>
      </c>
      <c r="M39" s="17">
        <f>SUM(C39:E39)</f>
        <v>38.095238095238102</v>
      </c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 t="s">
        <v>33</v>
      </c>
      <c r="K41" s="44"/>
      <c r="L41" s="44"/>
      <c r="M41" s="35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 t="s">
        <v>18</v>
      </c>
      <c r="K42" s="44"/>
      <c r="L42" s="44"/>
      <c r="M42" s="35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 t="s">
        <v>6</v>
      </c>
      <c r="K43" s="44"/>
      <c r="L43" s="44"/>
      <c r="M43" s="35"/>
    </row>
    <row r="47" spans="1:13">
      <c r="A47" s="6"/>
      <c r="B47" s="6"/>
      <c r="C47" s="7" t="s">
        <v>42</v>
      </c>
      <c r="D47" s="6"/>
      <c r="E47" s="6"/>
      <c r="F47" s="6"/>
      <c r="G47" s="6"/>
      <c r="H47" s="6"/>
      <c r="I47" s="6"/>
      <c r="J47" s="6"/>
      <c r="K47" s="6"/>
      <c r="L47" s="6"/>
      <c r="M47" s="8" t="s">
        <v>37</v>
      </c>
    </row>
    <row r="48" spans="1:13">
      <c r="A48" s="6"/>
      <c r="B48" s="6"/>
      <c r="C48" s="7" t="s">
        <v>63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6"/>
      <c r="B49" s="6"/>
      <c r="C49" s="40" t="s">
        <v>44</v>
      </c>
      <c r="D49" s="40"/>
      <c r="E49" s="40" t="s">
        <v>62</v>
      </c>
      <c r="F49" s="6"/>
      <c r="G49" s="6"/>
      <c r="H49" s="7" t="s">
        <v>54</v>
      </c>
      <c r="I49" s="6"/>
      <c r="J49" s="18"/>
      <c r="K49" s="7" t="s">
        <v>10</v>
      </c>
      <c r="L49" s="7" t="s">
        <v>19</v>
      </c>
      <c r="M49" s="6"/>
    </row>
    <row r="50" spans="1:13">
      <c r="A50" s="42" t="s">
        <v>31</v>
      </c>
      <c r="B50" s="42" t="s">
        <v>0</v>
      </c>
      <c r="C50" s="43" t="s">
        <v>1</v>
      </c>
      <c r="D50" s="43"/>
      <c r="E50" s="43"/>
      <c r="F50" s="43"/>
      <c r="G50" s="43"/>
      <c r="H50" s="43"/>
      <c r="I50" s="43"/>
      <c r="J50" s="43"/>
      <c r="K50" s="43"/>
      <c r="L50" s="43"/>
      <c r="M50" s="19" t="s">
        <v>15</v>
      </c>
    </row>
    <row r="51" spans="1:13">
      <c r="A51" s="42"/>
      <c r="B51" s="42"/>
      <c r="C51" s="10">
        <v>4</v>
      </c>
      <c r="D51" s="10">
        <v>3.5</v>
      </c>
      <c r="E51" s="10">
        <v>3</v>
      </c>
      <c r="F51" s="10">
        <v>2.5</v>
      </c>
      <c r="G51" s="10">
        <v>2</v>
      </c>
      <c r="H51" s="10">
        <v>1.5</v>
      </c>
      <c r="I51" s="10">
        <v>1</v>
      </c>
      <c r="J51" s="10">
        <v>0</v>
      </c>
      <c r="K51" s="10" t="s">
        <v>2</v>
      </c>
      <c r="L51" s="10" t="s">
        <v>3</v>
      </c>
      <c r="M51" s="20" t="s">
        <v>14</v>
      </c>
    </row>
    <row r="52" spans="1:13">
      <c r="A52" s="36">
        <v>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</row>
    <row r="53" spans="1:13">
      <c r="A53" s="36">
        <v>2</v>
      </c>
      <c r="B53" s="12">
        <v>41</v>
      </c>
      <c r="C53" s="12">
        <v>13</v>
      </c>
      <c r="D53" s="12">
        <v>12</v>
      </c>
      <c r="E53" s="12">
        <v>6</v>
      </c>
      <c r="F53" s="12">
        <v>4</v>
      </c>
      <c r="G53" s="12">
        <v>4</v>
      </c>
      <c r="H53" s="12">
        <v>1</v>
      </c>
      <c r="I53" s="12">
        <v>1</v>
      </c>
      <c r="J53" s="12">
        <v>0</v>
      </c>
      <c r="K53" s="12">
        <v>0</v>
      </c>
      <c r="L53" s="12">
        <v>0</v>
      </c>
      <c r="M53" s="11" t="s">
        <v>17</v>
      </c>
    </row>
    <row r="54" spans="1:13">
      <c r="A54" s="36">
        <v>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</row>
    <row r="55" spans="1:13">
      <c r="A55" s="36">
        <v>4</v>
      </c>
      <c r="B55" s="12">
        <v>8</v>
      </c>
      <c r="C55" s="12">
        <v>3</v>
      </c>
      <c r="D55" s="12">
        <v>6</v>
      </c>
      <c r="E55" s="12">
        <v>8</v>
      </c>
      <c r="F55" s="12">
        <v>4</v>
      </c>
      <c r="G55" s="12">
        <v>1</v>
      </c>
      <c r="H55" s="12">
        <v>3</v>
      </c>
      <c r="I55" s="12">
        <v>0</v>
      </c>
      <c r="J55" s="12">
        <v>0</v>
      </c>
      <c r="K55" s="12">
        <v>0</v>
      </c>
      <c r="L55" s="12">
        <v>0</v>
      </c>
      <c r="M55" s="11" t="s">
        <v>17</v>
      </c>
    </row>
    <row r="56" spans="1:13">
      <c r="A56" s="36">
        <v>5</v>
      </c>
      <c r="B56" s="12">
        <v>30</v>
      </c>
      <c r="C56" s="12">
        <v>7</v>
      </c>
      <c r="D56" s="12">
        <v>7</v>
      </c>
      <c r="E56" s="12">
        <v>4</v>
      </c>
      <c r="F56" s="12">
        <v>4</v>
      </c>
      <c r="G56" s="12">
        <v>2</v>
      </c>
      <c r="H56" s="12">
        <v>4</v>
      </c>
      <c r="I56" s="12">
        <v>2</v>
      </c>
      <c r="J56" s="12">
        <v>0</v>
      </c>
      <c r="K56" s="12">
        <v>0</v>
      </c>
      <c r="L56" s="12">
        <v>0</v>
      </c>
      <c r="M56" s="11" t="s">
        <v>17</v>
      </c>
    </row>
    <row r="57" spans="1:13">
      <c r="A57" s="37" t="s">
        <v>5</v>
      </c>
      <c r="B57" s="3">
        <f t="shared" ref="B57:L57" si="2">SUM(B52:B56)</f>
        <v>79</v>
      </c>
      <c r="C57" s="3">
        <f t="shared" si="2"/>
        <v>23</v>
      </c>
      <c r="D57" s="3">
        <f t="shared" si="2"/>
        <v>25</v>
      </c>
      <c r="E57" s="3">
        <f t="shared" si="2"/>
        <v>18</v>
      </c>
      <c r="F57" s="3">
        <f t="shared" si="2"/>
        <v>12</v>
      </c>
      <c r="G57" s="3">
        <f t="shared" si="2"/>
        <v>7</v>
      </c>
      <c r="H57" s="3">
        <f t="shared" si="2"/>
        <v>8</v>
      </c>
      <c r="I57" s="3">
        <f t="shared" si="2"/>
        <v>3</v>
      </c>
      <c r="J57" s="3">
        <f t="shared" si="2"/>
        <v>0</v>
      </c>
      <c r="K57" s="3">
        <f t="shared" si="2"/>
        <v>0</v>
      </c>
      <c r="L57" s="3">
        <f t="shared" si="2"/>
        <v>0</v>
      </c>
      <c r="M57" s="16">
        <f>((C57*C51)/(C57+D57+E57+F57+G57+H57+I57+J57))+((D57*D51)/(C57+D57+E57+F57+G57+H57+I57+J57))+((E57*E51)/(C57+D57+E57+F57+G57+H57+I57+J57))+((F57*F51)/(C57+D57+E57+F57+G57+H57+I57+J57))+((G57*G51)/(C57+D57+E57+F57+G57+H57+I57+J57))+((H57*H51)/(C57+D57+E57+F57+G57+H57+I57+J57))+((I57*I51)/(C57+D57+E57+F57+G57+H57+I57+J57))+((J57*J51)/(C57+D57+E57+F57+G57+H57+I57+J57))</f>
        <v>3.0468750000000004</v>
      </c>
    </row>
    <row r="58" spans="1:13">
      <c r="A58" s="13"/>
      <c r="B58" s="37" t="s">
        <v>4</v>
      </c>
      <c r="C58" s="14">
        <f>C57/B57*100</f>
        <v>29.11392405063291</v>
      </c>
      <c r="D58" s="14">
        <f>D57/B57*100</f>
        <v>31.645569620253166</v>
      </c>
      <c r="E58" s="14">
        <f>E57/B57*100</f>
        <v>22.784810126582279</v>
      </c>
      <c r="F58" s="14">
        <f>F57/B57*100</f>
        <v>15.18987341772152</v>
      </c>
      <c r="G58" s="14">
        <f>G57/B57*100</f>
        <v>8.8607594936708853</v>
      </c>
      <c r="H58" s="14">
        <f>H57/B57*100</f>
        <v>10.126582278481013</v>
      </c>
      <c r="I58" s="14">
        <f>I57/B57*100</f>
        <v>3.79746835443038</v>
      </c>
      <c r="J58" s="14">
        <f>J57/B57*100</f>
        <v>0</v>
      </c>
      <c r="K58" s="14">
        <f>K57/B57*100</f>
        <v>0</v>
      </c>
      <c r="L58" s="14">
        <f>L57/B57*100</f>
        <v>0</v>
      </c>
      <c r="M58" s="17">
        <f>SUM(C58:E58)</f>
        <v>83.544303797468359</v>
      </c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4"/>
      <c r="B60" s="44"/>
      <c r="C60" s="44"/>
      <c r="D60" s="44"/>
      <c r="E60" s="44"/>
      <c r="F60" s="44"/>
      <c r="G60" s="44"/>
      <c r="H60" s="44"/>
      <c r="I60" s="44"/>
      <c r="J60" s="44" t="s">
        <v>33</v>
      </c>
      <c r="K60" s="44"/>
      <c r="L60" s="44"/>
      <c r="M60" s="35"/>
    </row>
    <row r="61" spans="1:13">
      <c r="A61" s="44"/>
      <c r="B61" s="44"/>
      <c r="C61" s="44"/>
      <c r="D61" s="44"/>
      <c r="E61" s="44"/>
      <c r="F61" s="44"/>
      <c r="G61" s="44"/>
      <c r="H61" s="44"/>
      <c r="I61" s="44"/>
      <c r="J61" s="44" t="s">
        <v>18</v>
      </c>
      <c r="K61" s="44"/>
      <c r="L61" s="44"/>
      <c r="M61" s="35"/>
    </row>
    <row r="62" spans="1:13">
      <c r="A62" s="44"/>
      <c r="B62" s="44"/>
      <c r="C62" s="44"/>
      <c r="D62" s="44"/>
      <c r="E62" s="44"/>
      <c r="F62" s="44"/>
      <c r="G62" s="44"/>
      <c r="H62" s="44"/>
      <c r="I62" s="44"/>
      <c r="J62" s="44" t="s">
        <v>6</v>
      </c>
      <c r="K62" s="44"/>
      <c r="L62" s="44"/>
      <c r="M62" s="35"/>
    </row>
  </sheetData>
  <mergeCells count="39">
    <mergeCell ref="E19:G19"/>
    <mergeCell ref="K17:M17"/>
    <mergeCell ref="K18:M18"/>
    <mergeCell ref="K19:M19"/>
    <mergeCell ref="A4:A5"/>
    <mergeCell ref="B4:B5"/>
    <mergeCell ref="C4:L4"/>
    <mergeCell ref="E17:G17"/>
    <mergeCell ref="E18:G18"/>
    <mergeCell ref="A27:A28"/>
    <mergeCell ref="B27:B28"/>
    <mergeCell ref="C27:L27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F43"/>
    <mergeCell ref="G43:I43"/>
    <mergeCell ref="J43:L43"/>
    <mergeCell ref="A50:A51"/>
    <mergeCell ref="B50:B51"/>
    <mergeCell ref="C50:L50"/>
    <mergeCell ref="A60:C60"/>
    <mergeCell ref="D60:F60"/>
    <mergeCell ref="G60:I60"/>
    <mergeCell ref="J60:L60"/>
    <mergeCell ref="A61:C61"/>
    <mergeCell ref="D61:F61"/>
    <mergeCell ref="G61:I61"/>
    <mergeCell ref="J61:L61"/>
    <mergeCell ref="A62:C62"/>
    <mergeCell ref="D62:F62"/>
    <mergeCell ref="G62:I62"/>
    <mergeCell ref="J62:L62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6" workbookViewId="0">
      <selection activeCell="C1" sqref="C1:C3"/>
    </sheetView>
  </sheetViews>
  <sheetFormatPr defaultRowHeight="21"/>
  <cols>
    <col min="1" max="2" width="8.85546875" style="1" customWidth="1"/>
    <col min="3" max="3" width="9" style="1"/>
    <col min="4" max="4" width="8.7109375" style="1" customWidth="1"/>
    <col min="5" max="14" width="6.7109375" style="1" customWidth="1"/>
    <col min="15" max="15" width="28.85546875" style="1" customWidth="1"/>
    <col min="16" max="16384" width="9.140625" style="1"/>
  </cols>
  <sheetData>
    <row r="1" spans="1:15">
      <c r="A1" s="21"/>
      <c r="B1" s="21"/>
      <c r="C1" s="22" t="s">
        <v>65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3" t="s">
        <v>59</v>
      </c>
    </row>
    <row r="2" spans="1:15">
      <c r="A2" s="21"/>
      <c r="B2" s="21"/>
      <c r="C2" s="22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1"/>
      <c r="B3" s="21"/>
      <c r="C3" s="22" t="s">
        <v>29</v>
      </c>
      <c r="E3" s="21"/>
      <c r="F3" s="21"/>
      <c r="G3" s="21"/>
      <c r="H3" s="21"/>
      <c r="I3" s="22" t="s">
        <v>10</v>
      </c>
      <c r="J3" s="21"/>
      <c r="K3" s="22" t="s">
        <v>24</v>
      </c>
      <c r="L3" s="21"/>
      <c r="M3" s="21"/>
      <c r="N3" s="21"/>
      <c r="O3" s="21"/>
    </row>
    <row r="4" spans="1:15">
      <c r="A4" s="49" t="s">
        <v>11</v>
      </c>
      <c r="B4" s="51" t="s">
        <v>55</v>
      </c>
      <c r="C4" s="49" t="s">
        <v>31</v>
      </c>
      <c r="D4" s="49" t="s">
        <v>0</v>
      </c>
      <c r="E4" s="50" t="s">
        <v>1</v>
      </c>
      <c r="F4" s="50"/>
      <c r="G4" s="50"/>
      <c r="H4" s="50"/>
      <c r="I4" s="50"/>
      <c r="J4" s="50"/>
      <c r="K4" s="50"/>
      <c r="L4" s="50"/>
      <c r="M4" s="50"/>
      <c r="N4" s="50"/>
      <c r="O4" s="24" t="s">
        <v>16</v>
      </c>
    </row>
    <row r="5" spans="1:15">
      <c r="A5" s="49"/>
      <c r="B5" s="52"/>
      <c r="C5" s="49"/>
      <c r="D5" s="49"/>
      <c r="E5" s="25">
        <v>4</v>
      </c>
      <c r="F5" s="25">
        <v>3.5</v>
      </c>
      <c r="G5" s="25">
        <v>3</v>
      </c>
      <c r="H5" s="25">
        <v>2.5</v>
      </c>
      <c r="I5" s="25">
        <v>2</v>
      </c>
      <c r="J5" s="25">
        <v>1.5</v>
      </c>
      <c r="K5" s="25">
        <v>1</v>
      </c>
      <c r="L5" s="25">
        <v>0</v>
      </c>
      <c r="M5" s="25" t="s">
        <v>2</v>
      </c>
      <c r="N5" s="25" t="s">
        <v>3</v>
      </c>
      <c r="O5" s="26" t="s">
        <v>14</v>
      </c>
    </row>
    <row r="6" spans="1:15">
      <c r="A6" s="27" t="s">
        <v>21</v>
      </c>
      <c r="B6" s="27" t="s">
        <v>58</v>
      </c>
      <c r="C6" s="28" t="s">
        <v>60</v>
      </c>
      <c r="D6" s="27">
        <v>42</v>
      </c>
      <c r="E6" s="27">
        <v>11</v>
      </c>
      <c r="F6" s="27">
        <v>2</v>
      </c>
      <c r="G6" s="27">
        <v>3</v>
      </c>
      <c r="H6" s="27">
        <v>9</v>
      </c>
      <c r="I6" s="27">
        <v>4</v>
      </c>
      <c r="J6" s="27">
        <v>2</v>
      </c>
      <c r="K6" s="27">
        <v>11</v>
      </c>
      <c r="L6" s="27">
        <v>0</v>
      </c>
      <c r="M6" s="27">
        <v>0</v>
      </c>
      <c r="N6" s="27">
        <v>0</v>
      </c>
      <c r="O6" s="27" t="s">
        <v>26</v>
      </c>
    </row>
    <row r="7" spans="1:15">
      <c r="A7" s="27" t="s">
        <v>22</v>
      </c>
      <c r="B7" s="27" t="s">
        <v>56</v>
      </c>
      <c r="C7" s="28" t="s">
        <v>28</v>
      </c>
      <c r="D7" s="27">
        <v>179</v>
      </c>
      <c r="E7" s="27">
        <v>72</v>
      </c>
      <c r="F7" s="27">
        <v>26</v>
      </c>
      <c r="G7" s="27">
        <v>27</v>
      </c>
      <c r="H7" s="27">
        <v>15</v>
      </c>
      <c r="I7" s="27">
        <v>10</v>
      </c>
      <c r="J7" s="27">
        <v>21</v>
      </c>
      <c r="K7" s="27">
        <v>5</v>
      </c>
      <c r="L7" s="27">
        <v>0</v>
      </c>
      <c r="M7" s="27">
        <v>0</v>
      </c>
      <c r="N7" s="27">
        <v>0</v>
      </c>
      <c r="O7" s="27" t="s">
        <v>27</v>
      </c>
    </row>
    <row r="8" spans="1:15">
      <c r="A8" s="27" t="s">
        <v>23</v>
      </c>
      <c r="B8" s="27" t="s">
        <v>57</v>
      </c>
      <c r="C8" s="28" t="s">
        <v>64</v>
      </c>
      <c r="D8" s="27">
        <v>79</v>
      </c>
      <c r="E8" s="27">
        <v>23</v>
      </c>
      <c r="F8" s="27">
        <v>25</v>
      </c>
      <c r="G8" s="27">
        <v>18</v>
      </c>
      <c r="H8" s="27">
        <v>12</v>
      </c>
      <c r="I8" s="27">
        <v>7</v>
      </c>
      <c r="J8" s="27">
        <v>8</v>
      </c>
      <c r="K8" s="27">
        <v>3</v>
      </c>
      <c r="L8" s="27">
        <v>0</v>
      </c>
      <c r="M8" s="27">
        <v>0</v>
      </c>
      <c r="N8" s="27">
        <v>0</v>
      </c>
      <c r="O8" s="27" t="s">
        <v>26</v>
      </c>
    </row>
    <row r="9" spans="1:15">
      <c r="A9" s="27"/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>
      <c r="A10" s="27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27"/>
      <c r="B12" s="27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>
      <c r="A13" s="27"/>
      <c r="B13" s="27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>
      <c r="A14" s="27"/>
      <c r="B14" s="27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>
      <c r="A15" s="53" t="s">
        <v>5</v>
      </c>
      <c r="B15" s="54"/>
      <c r="C15" s="55"/>
      <c r="D15" s="30">
        <f>SUM(D6:D14)</f>
        <v>300</v>
      </c>
      <c r="E15" s="30">
        <f t="shared" ref="E15:N15" si="0">SUM(E6:E14)</f>
        <v>106</v>
      </c>
      <c r="F15" s="30">
        <f t="shared" si="0"/>
        <v>53</v>
      </c>
      <c r="G15" s="30">
        <f t="shared" si="0"/>
        <v>48</v>
      </c>
      <c r="H15" s="30">
        <f t="shared" si="0"/>
        <v>36</v>
      </c>
      <c r="I15" s="30">
        <f t="shared" si="0"/>
        <v>21</v>
      </c>
      <c r="J15" s="30">
        <f t="shared" si="0"/>
        <v>31</v>
      </c>
      <c r="K15" s="30">
        <f t="shared" si="0"/>
        <v>19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16">
        <f>((E15*E5)/(E15+F15+G15+H15+I15+J15+K15+L15))+((F15*F5)/(E15+F15+G15+H15+I15+J15+K15+L15))+((G15*G5)/(E15+F15+G15+H15+I15+J15+K15+L15))+((H15*H5)/(E15+F15+G15+H15+I15+J15+K15+L15))+((I15*I5)/(E15+F15+G15+H15+I15+J15+K15+L15))+((J15*J5)/(E15+F15+G15+H15+I15+J15+K15+L15))+((K15*K5)/(E15+F15+G15+H15+I15+J15+K15+L15))+((L15*L5)/(E15+F15+G15+H15+I15+J15+K15+L15))</f>
        <v>3.0286624203821657</v>
      </c>
    </row>
    <row r="16" spans="1:15">
      <c r="A16" s="46" t="s">
        <v>4</v>
      </c>
      <c r="B16" s="47"/>
      <c r="C16" s="48"/>
      <c r="D16" s="41"/>
      <c r="E16" s="31">
        <f>E15/D15*100</f>
        <v>35.333333333333336</v>
      </c>
      <c r="F16" s="31">
        <f>F15/D15*100</f>
        <v>17.666666666666668</v>
      </c>
      <c r="G16" s="31">
        <f>G15/D15*100</f>
        <v>16</v>
      </c>
      <c r="H16" s="31">
        <f>H15/D15*100</f>
        <v>12</v>
      </c>
      <c r="I16" s="31">
        <f>I15/D15*100</f>
        <v>7.0000000000000009</v>
      </c>
      <c r="J16" s="31">
        <f>J15/D15*100</f>
        <v>10.333333333333334</v>
      </c>
      <c r="K16" s="31">
        <f>K15/D15*100</f>
        <v>6.3333333333333339</v>
      </c>
      <c r="L16" s="31">
        <f>L15/D15*100</f>
        <v>0</v>
      </c>
      <c r="M16" s="31">
        <f>M15/D15*100</f>
        <v>0</v>
      </c>
      <c r="N16" s="31">
        <f>N15/D15*100</f>
        <v>0</v>
      </c>
      <c r="O16" s="17">
        <f>SUM(E16:G16)</f>
        <v>69</v>
      </c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>
      <c r="A19" s="33" t="s">
        <v>30</v>
      </c>
      <c r="B19" s="33"/>
      <c r="C19" s="33"/>
      <c r="D19" s="45" t="s">
        <v>12</v>
      </c>
      <c r="E19" s="45"/>
      <c r="F19" s="45"/>
      <c r="G19" s="34"/>
      <c r="H19" s="45" t="s">
        <v>12</v>
      </c>
      <c r="I19" s="45"/>
      <c r="J19" s="45"/>
      <c r="K19" s="34"/>
      <c r="L19" s="45" t="s">
        <v>12</v>
      </c>
      <c r="M19" s="45"/>
      <c r="N19" s="45"/>
      <c r="O19" s="38" t="s">
        <v>72</v>
      </c>
    </row>
    <row r="20" spans="1:15">
      <c r="A20" s="34" t="s">
        <v>18</v>
      </c>
      <c r="B20" s="34"/>
      <c r="C20" s="34"/>
      <c r="D20" s="45" t="s">
        <v>20</v>
      </c>
      <c r="E20" s="45"/>
      <c r="F20" s="45"/>
      <c r="G20" s="34"/>
      <c r="H20" s="45" t="s">
        <v>47</v>
      </c>
      <c r="I20" s="45"/>
      <c r="J20" s="45"/>
      <c r="K20" s="34"/>
      <c r="L20" s="45" t="s">
        <v>34</v>
      </c>
      <c r="M20" s="45"/>
      <c r="N20" s="45"/>
      <c r="O20" s="38" t="s">
        <v>32</v>
      </c>
    </row>
    <row r="21" spans="1:15">
      <c r="A21" s="45" t="s">
        <v>6</v>
      </c>
      <c r="B21" s="45"/>
      <c r="C21" s="45"/>
      <c r="D21" s="45" t="s">
        <v>7</v>
      </c>
      <c r="E21" s="45"/>
      <c r="F21" s="45"/>
      <c r="G21" s="34"/>
      <c r="H21" s="45" t="s">
        <v>38</v>
      </c>
      <c r="I21" s="45"/>
      <c r="J21" s="45"/>
      <c r="K21" s="34"/>
      <c r="L21" s="45" t="s">
        <v>9</v>
      </c>
      <c r="M21" s="45"/>
      <c r="N21" s="45"/>
      <c r="O21" s="38" t="s">
        <v>8</v>
      </c>
    </row>
  </sheetData>
  <mergeCells count="17">
    <mergeCell ref="A4:A5"/>
    <mergeCell ref="B4:B5"/>
    <mergeCell ref="C4:C5"/>
    <mergeCell ref="D4:D5"/>
    <mergeCell ref="E4:N4"/>
    <mergeCell ref="A21:C21"/>
    <mergeCell ref="D21:F21"/>
    <mergeCell ref="H21:J21"/>
    <mergeCell ref="L21:N21"/>
    <mergeCell ref="A15:C15"/>
    <mergeCell ref="A16:C16"/>
    <mergeCell ref="D19:F19"/>
    <mergeCell ref="H19:J19"/>
    <mergeCell ref="L19:N19"/>
    <mergeCell ref="D20:F20"/>
    <mergeCell ref="H20:J20"/>
    <mergeCell ref="L20:N2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8" workbookViewId="0">
      <selection activeCell="C1" sqref="C1:C3"/>
    </sheetView>
  </sheetViews>
  <sheetFormatPr defaultRowHeight="21"/>
  <cols>
    <col min="1" max="1" width="9.140625" style="1"/>
    <col min="2" max="2" width="8.7109375" style="1" customWidth="1"/>
    <col min="3" max="3" width="8.5703125" style="1" customWidth="1"/>
    <col min="4" max="4" width="7.85546875" style="1" customWidth="1"/>
    <col min="5" max="14" width="6.7109375" style="1" customWidth="1"/>
    <col min="15" max="15" width="26.7109375" style="1" customWidth="1"/>
    <col min="16" max="16384" width="9.140625" style="1"/>
  </cols>
  <sheetData>
    <row r="1" spans="1:15">
      <c r="A1" s="21"/>
      <c r="B1" s="21"/>
      <c r="C1" s="22" t="s">
        <v>66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3" t="s">
        <v>74</v>
      </c>
    </row>
    <row r="2" spans="1:15">
      <c r="A2" s="21"/>
      <c r="B2" s="21"/>
      <c r="C2" s="22" t="s">
        <v>73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1"/>
      <c r="B3" s="21"/>
      <c r="C3" s="22" t="s">
        <v>29</v>
      </c>
      <c r="E3" s="21"/>
      <c r="F3" s="21"/>
      <c r="G3" s="21"/>
      <c r="H3" s="21"/>
      <c r="I3" s="22"/>
      <c r="J3" s="21"/>
      <c r="K3" s="22" t="s">
        <v>67</v>
      </c>
      <c r="L3" s="21"/>
      <c r="M3" s="21"/>
      <c r="N3" s="21"/>
      <c r="O3" s="21"/>
    </row>
    <row r="4" spans="1:15">
      <c r="A4" s="49" t="s">
        <v>11</v>
      </c>
      <c r="B4" s="51" t="s">
        <v>55</v>
      </c>
      <c r="C4" s="49" t="s">
        <v>31</v>
      </c>
      <c r="D4" s="49" t="s">
        <v>0</v>
      </c>
      <c r="E4" s="50" t="s">
        <v>1</v>
      </c>
      <c r="F4" s="50"/>
      <c r="G4" s="50"/>
      <c r="H4" s="50"/>
      <c r="I4" s="50"/>
      <c r="J4" s="50"/>
      <c r="K4" s="50"/>
      <c r="L4" s="50"/>
      <c r="M4" s="50"/>
      <c r="N4" s="50"/>
      <c r="O4" s="24" t="s">
        <v>16</v>
      </c>
    </row>
    <row r="5" spans="1:15">
      <c r="A5" s="49"/>
      <c r="B5" s="52"/>
      <c r="C5" s="49"/>
      <c r="D5" s="49"/>
      <c r="E5" s="25">
        <v>4</v>
      </c>
      <c r="F5" s="25">
        <v>3.5</v>
      </c>
      <c r="G5" s="25">
        <v>3</v>
      </c>
      <c r="H5" s="25">
        <v>2.5</v>
      </c>
      <c r="I5" s="25">
        <v>2</v>
      </c>
      <c r="J5" s="25">
        <v>1.5</v>
      </c>
      <c r="K5" s="25">
        <v>1</v>
      </c>
      <c r="L5" s="25">
        <v>0</v>
      </c>
      <c r="M5" s="25" t="s">
        <v>2</v>
      </c>
      <c r="N5" s="25" t="s">
        <v>3</v>
      </c>
      <c r="O5" s="26" t="s">
        <v>14</v>
      </c>
    </row>
    <row r="6" spans="1:15">
      <c r="A6" s="56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>
      <c r="A7" s="27" t="s">
        <v>48</v>
      </c>
      <c r="B7" s="27" t="s">
        <v>58</v>
      </c>
      <c r="C7" s="28" t="s">
        <v>25</v>
      </c>
      <c r="D7" s="27">
        <v>90</v>
      </c>
      <c r="E7" s="27">
        <v>29</v>
      </c>
      <c r="F7" s="27">
        <v>25</v>
      </c>
      <c r="G7" s="27">
        <v>24</v>
      </c>
      <c r="H7" s="27">
        <v>6</v>
      </c>
      <c r="I7" s="27">
        <v>4</v>
      </c>
      <c r="J7" s="27">
        <v>1</v>
      </c>
      <c r="K7" s="27">
        <v>1</v>
      </c>
      <c r="L7" s="27">
        <v>0</v>
      </c>
      <c r="M7" s="27">
        <v>0</v>
      </c>
      <c r="N7" s="27">
        <v>0</v>
      </c>
      <c r="O7" s="27" t="s">
        <v>26</v>
      </c>
    </row>
    <row r="8" spans="1:15">
      <c r="A8" s="27" t="s">
        <v>68</v>
      </c>
      <c r="B8" s="27" t="s">
        <v>56</v>
      </c>
      <c r="C8" s="28" t="s">
        <v>28</v>
      </c>
      <c r="D8" s="27">
        <v>220</v>
      </c>
      <c r="E8" s="27">
        <v>25</v>
      </c>
      <c r="F8" s="27">
        <v>36</v>
      </c>
      <c r="G8" s="27">
        <v>39</v>
      </c>
      <c r="H8" s="27">
        <v>37</v>
      </c>
      <c r="I8" s="27">
        <v>17</v>
      </c>
      <c r="J8" s="27">
        <v>21</v>
      </c>
      <c r="K8" s="27">
        <v>19</v>
      </c>
      <c r="L8" s="27">
        <v>0</v>
      </c>
      <c r="M8" s="27">
        <v>0</v>
      </c>
      <c r="N8" s="27">
        <v>0</v>
      </c>
      <c r="O8" s="27" t="s">
        <v>27</v>
      </c>
    </row>
    <row r="9" spans="1:15">
      <c r="A9" s="27" t="s">
        <v>49</v>
      </c>
      <c r="B9" s="27" t="s">
        <v>57</v>
      </c>
      <c r="C9" s="28" t="s">
        <v>50</v>
      </c>
      <c r="D9" s="27">
        <v>73</v>
      </c>
      <c r="E9" s="27">
        <v>3</v>
      </c>
      <c r="F9" s="27">
        <v>12</v>
      </c>
      <c r="G9" s="27">
        <v>22</v>
      </c>
      <c r="H9" s="27">
        <v>12</v>
      </c>
      <c r="I9" s="27">
        <v>11</v>
      </c>
      <c r="J9" s="27">
        <v>11</v>
      </c>
      <c r="K9" s="27">
        <v>2</v>
      </c>
      <c r="L9" s="27">
        <v>0</v>
      </c>
      <c r="M9" s="27">
        <v>0</v>
      </c>
      <c r="N9" s="27">
        <v>0</v>
      </c>
      <c r="O9" s="27" t="s">
        <v>26</v>
      </c>
    </row>
    <row r="10" spans="1:15">
      <c r="A10" s="56" t="s">
        <v>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>
      <c r="A11" s="27" t="s">
        <v>21</v>
      </c>
      <c r="B11" s="27" t="s">
        <v>58</v>
      </c>
      <c r="C11" s="28" t="s">
        <v>60</v>
      </c>
      <c r="D11" s="27">
        <v>42</v>
      </c>
      <c r="E11" s="27">
        <v>11</v>
      </c>
      <c r="F11" s="27">
        <v>2</v>
      </c>
      <c r="G11" s="27">
        <v>3</v>
      </c>
      <c r="H11" s="27">
        <v>9</v>
      </c>
      <c r="I11" s="27">
        <v>4</v>
      </c>
      <c r="J11" s="27">
        <v>2</v>
      </c>
      <c r="K11" s="27">
        <v>11</v>
      </c>
      <c r="L11" s="27">
        <v>0</v>
      </c>
      <c r="M11" s="27">
        <v>0</v>
      </c>
      <c r="N11" s="27">
        <v>0</v>
      </c>
      <c r="O11" s="27" t="s">
        <v>26</v>
      </c>
    </row>
    <row r="12" spans="1:15">
      <c r="A12" s="27" t="s">
        <v>22</v>
      </c>
      <c r="B12" s="27" t="s">
        <v>56</v>
      </c>
      <c r="C12" s="28" t="s">
        <v>28</v>
      </c>
      <c r="D12" s="27">
        <v>179</v>
      </c>
      <c r="E12" s="27">
        <v>72</v>
      </c>
      <c r="F12" s="27">
        <v>26</v>
      </c>
      <c r="G12" s="27">
        <v>27</v>
      </c>
      <c r="H12" s="27">
        <v>15</v>
      </c>
      <c r="I12" s="27">
        <v>10</v>
      </c>
      <c r="J12" s="27">
        <v>21</v>
      </c>
      <c r="K12" s="27">
        <v>5</v>
      </c>
      <c r="L12" s="27">
        <v>0</v>
      </c>
      <c r="M12" s="27">
        <v>0</v>
      </c>
      <c r="N12" s="27">
        <v>0</v>
      </c>
      <c r="O12" s="27" t="s">
        <v>27</v>
      </c>
    </row>
    <row r="13" spans="1:15">
      <c r="A13" s="27" t="s">
        <v>23</v>
      </c>
      <c r="B13" s="27" t="s">
        <v>57</v>
      </c>
      <c r="C13" s="28" t="s">
        <v>64</v>
      </c>
      <c r="D13" s="27">
        <v>79</v>
      </c>
      <c r="E13" s="27">
        <v>23</v>
      </c>
      <c r="F13" s="27">
        <v>25</v>
      </c>
      <c r="G13" s="27">
        <v>18</v>
      </c>
      <c r="H13" s="27">
        <v>12</v>
      </c>
      <c r="I13" s="27">
        <v>7</v>
      </c>
      <c r="J13" s="27">
        <v>8</v>
      </c>
      <c r="K13" s="27">
        <v>3</v>
      </c>
      <c r="L13" s="27">
        <v>0</v>
      </c>
      <c r="M13" s="27">
        <v>0</v>
      </c>
      <c r="N13" s="27">
        <v>0</v>
      </c>
      <c r="O13" s="27" t="s">
        <v>26</v>
      </c>
    </row>
    <row r="14" spans="1:15">
      <c r="A14" s="27"/>
      <c r="B14" s="27"/>
      <c r="C14" s="29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>
      <c r="A15" s="27"/>
      <c r="B15" s="27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>
      <c r="A16" s="53" t="s">
        <v>5</v>
      </c>
      <c r="B16" s="54"/>
      <c r="C16" s="55"/>
      <c r="D16" s="30">
        <f>SUM(D7:D15)</f>
        <v>683</v>
      </c>
      <c r="E16" s="30">
        <f t="shared" ref="E16:N16" si="0">SUM(E7:E15)</f>
        <v>163</v>
      </c>
      <c r="F16" s="30">
        <f t="shared" si="0"/>
        <v>126</v>
      </c>
      <c r="G16" s="30">
        <f t="shared" si="0"/>
        <v>133</v>
      </c>
      <c r="H16" s="30">
        <f t="shared" si="0"/>
        <v>91</v>
      </c>
      <c r="I16" s="30">
        <f t="shared" si="0"/>
        <v>53</v>
      </c>
      <c r="J16" s="30">
        <f t="shared" si="0"/>
        <v>64</v>
      </c>
      <c r="K16" s="30">
        <f t="shared" si="0"/>
        <v>41</v>
      </c>
      <c r="L16" s="30">
        <f t="shared" si="0"/>
        <v>0</v>
      </c>
      <c r="M16" s="30">
        <f t="shared" si="0"/>
        <v>0</v>
      </c>
      <c r="N16" s="30">
        <f t="shared" si="0"/>
        <v>0</v>
      </c>
      <c r="O16" s="16">
        <f>((E16*E5)/(E16+F16+G16+H16+I16+J16+K16+L16))+((F16*F5)/(E16+F16+G16+H16+I16+J16+K16+L16))+((G16*G5)/(E16+F16+G16+H16+I16+J16+K16+L16))+((H16*H5)/(E16+F16+G16+H16+I16+J16+K16+L16))+((I16*I5)/(E16+F16+G16+H16+I16+J16+K16+L16))+((J16*J5)/(E16+F16+G16+H16+I16+J16+K16+L16))+((K16*K5)/(E16+F16+G16+H16+I16+J16+K16+L16))+((L16*L5)/(E16+F16+G16+H16+I16+J16+K16+L16))</f>
        <v>2.9247391952309987</v>
      </c>
    </row>
    <row r="17" spans="1:15">
      <c r="A17" s="46" t="s">
        <v>4</v>
      </c>
      <c r="B17" s="47"/>
      <c r="C17" s="48"/>
      <c r="D17" s="41"/>
      <c r="E17" s="31">
        <f>E16/D16*100</f>
        <v>23.865300146412885</v>
      </c>
      <c r="F17" s="31">
        <f>F16/D16*100</f>
        <v>18.448023426061493</v>
      </c>
      <c r="G17" s="31">
        <f>G16/D16*100</f>
        <v>19.472913616398245</v>
      </c>
      <c r="H17" s="31">
        <f>H16/D16*100</f>
        <v>13.323572474377746</v>
      </c>
      <c r="I17" s="31">
        <f>I16/D16*100</f>
        <v>7.7598828696925333</v>
      </c>
      <c r="J17" s="31">
        <f>J16/D16*100</f>
        <v>9.3704245973645683</v>
      </c>
      <c r="K17" s="31">
        <f>K16/D16*100</f>
        <v>6.0029282576866763</v>
      </c>
      <c r="L17" s="31">
        <f>L16/D16*100</f>
        <v>0</v>
      </c>
      <c r="M17" s="31">
        <f>M16/D16*100</f>
        <v>0</v>
      </c>
      <c r="N17" s="31">
        <f>N16/D16*100</f>
        <v>0</v>
      </c>
      <c r="O17" s="17">
        <f>SUM(E17:G17)</f>
        <v>61.786237188872619</v>
      </c>
    </row>
    <row r="20" spans="1:15">
      <c r="A20" s="33" t="s">
        <v>71</v>
      </c>
      <c r="B20" s="33"/>
      <c r="C20" s="33"/>
      <c r="D20" s="45" t="s">
        <v>13</v>
      </c>
      <c r="E20" s="45"/>
      <c r="F20" s="45"/>
      <c r="G20" s="34"/>
      <c r="H20" s="45" t="s">
        <v>13</v>
      </c>
      <c r="I20" s="45"/>
      <c r="J20" s="45"/>
      <c r="K20" s="34"/>
      <c r="L20" s="45" t="s">
        <v>13</v>
      </c>
      <c r="M20" s="45"/>
      <c r="N20" s="45"/>
      <c r="O20" s="38" t="s">
        <v>12</v>
      </c>
    </row>
    <row r="21" spans="1:15">
      <c r="A21" s="34" t="s">
        <v>18</v>
      </c>
      <c r="B21" s="34"/>
      <c r="C21" s="34"/>
      <c r="D21" s="45" t="s">
        <v>20</v>
      </c>
      <c r="E21" s="45"/>
      <c r="F21" s="45"/>
      <c r="G21" s="34"/>
      <c r="H21" s="45" t="s">
        <v>47</v>
      </c>
      <c r="I21" s="45"/>
      <c r="J21" s="45"/>
      <c r="K21" s="34"/>
      <c r="L21" s="45" t="s">
        <v>34</v>
      </c>
      <c r="M21" s="45"/>
      <c r="N21" s="45"/>
      <c r="O21" s="38" t="s">
        <v>32</v>
      </c>
    </row>
    <row r="22" spans="1:15">
      <c r="A22" s="45" t="s">
        <v>6</v>
      </c>
      <c r="B22" s="45"/>
      <c r="C22" s="45"/>
      <c r="D22" s="45" t="s">
        <v>7</v>
      </c>
      <c r="E22" s="45"/>
      <c r="F22" s="45"/>
      <c r="G22" s="34"/>
      <c r="H22" s="45" t="s">
        <v>38</v>
      </c>
      <c r="I22" s="45"/>
      <c r="J22" s="45"/>
      <c r="K22" s="34"/>
      <c r="L22" s="45" t="s">
        <v>9</v>
      </c>
      <c r="M22" s="45"/>
      <c r="N22" s="45"/>
      <c r="O22" s="38" t="s">
        <v>8</v>
      </c>
    </row>
  </sheetData>
  <mergeCells count="19">
    <mergeCell ref="A4:A5"/>
    <mergeCell ref="B4:B5"/>
    <mergeCell ref="C4:C5"/>
    <mergeCell ref="D4:D5"/>
    <mergeCell ref="E4:N4"/>
    <mergeCell ref="A17:C17"/>
    <mergeCell ref="A6:O6"/>
    <mergeCell ref="A10:O10"/>
    <mergeCell ref="D20:F20"/>
    <mergeCell ref="H20:J20"/>
    <mergeCell ref="L20:N20"/>
    <mergeCell ref="A16:C16"/>
    <mergeCell ref="D21:F21"/>
    <mergeCell ref="H21:J21"/>
    <mergeCell ref="L21:N21"/>
    <mergeCell ref="A22:C22"/>
    <mergeCell ref="D22:F22"/>
    <mergeCell ref="H22:J22"/>
    <mergeCell ref="L22:N22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เทอม 1</vt:lpstr>
      <vt:lpstr>สรุป เทอม1</vt:lpstr>
      <vt:lpstr>เทอม 2</vt:lpstr>
      <vt:lpstr>สรุป เทอม2</vt:lpstr>
      <vt:lpstr>รวม 2 เทอม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yodsamui</dc:creator>
  <cp:lastModifiedBy>ACER</cp:lastModifiedBy>
  <cp:lastPrinted>2020-02-15T05:43:14Z</cp:lastPrinted>
  <dcterms:created xsi:type="dcterms:W3CDTF">2018-03-08T12:12:51Z</dcterms:created>
  <dcterms:modified xsi:type="dcterms:W3CDTF">2020-02-15T05:51:49Z</dcterms:modified>
</cp:coreProperties>
</file>